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ELABORAZIONI_CPT\"/>
    </mc:Choice>
  </mc:AlternateContent>
  <bookViews>
    <workbookView xWindow="0" yWindow="0" windowWidth="23040" windowHeight="9192" firstSheet="2" activeTab="3"/>
  </bookViews>
  <sheets>
    <sheet name="spesa totale_assistenza" sheetId="1" r:id="rId1"/>
    <sheet name="regione_spesa assistenza" sheetId="2" r:id="rId2"/>
    <sheet name="regione piemonte_categorie_econ" sheetId="3" r:id="rId3"/>
    <sheet name="categorie economiche macroaree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4" l="1"/>
  <c r="D40" i="4"/>
  <c r="D41" i="4"/>
  <c r="D42" i="4"/>
  <c r="D38" i="4"/>
  <c r="D32" i="4"/>
  <c r="D33" i="4"/>
  <c r="D34" i="4"/>
  <c r="D35" i="4"/>
  <c r="D31" i="4"/>
  <c r="D25" i="4"/>
  <c r="D26" i="4"/>
  <c r="D27" i="4"/>
  <c r="D28" i="4"/>
  <c r="D24" i="4"/>
  <c r="B25" i="3" l="1"/>
  <c r="B18" i="3"/>
  <c r="B11" i="3"/>
  <c r="D21" i="1" l="1"/>
  <c r="C21" i="1"/>
  <c r="B21" i="1"/>
  <c r="D20" i="1"/>
  <c r="C20" i="1"/>
  <c r="B20" i="1"/>
</calcChain>
</file>

<file path=xl/sharedStrings.xml><?xml version="1.0" encoding="utf-8"?>
<sst xmlns="http://schemas.openxmlformats.org/spreadsheetml/2006/main" count="98" uniqueCount="40">
  <si>
    <t>Centro- Nord</t>
  </si>
  <si>
    <t>Mezzogiorno</t>
  </si>
  <si>
    <t>Regione Piemonte</t>
  </si>
  <si>
    <t>Spesa totale interventi in campo sociale</t>
  </si>
  <si>
    <t>Spesa totale consolidata</t>
  </si>
  <si>
    <t>Media regionale interventi in campo sociale</t>
  </si>
  <si>
    <t>Media regionale spesa totale consolidata</t>
  </si>
  <si>
    <t>Piemonte</t>
  </si>
  <si>
    <t>Valle d'Aosta</t>
  </si>
  <si>
    <t>Lombardia</t>
  </si>
  <si>
    <t>Veneto</t>
  </si>
  <si>
    <t>Friuli Venezia Giulia</t>
  </si>
  <si>
    <t>Liguria</t>
  </si>
  <si>
    <t>Emilia Romagna</t>
  </si>
  <si>
    <t>Toscana</t>
  </si>
  <si>
    <t>Umbria</t>
  </si>
  <si>
    <t>Marche</t>
  </si>
  <si>
    <t xml:space="preserve"> 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</si>
  <si>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</si>
  <si>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</si>
  <si>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</si>
  <si>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</si>
  <si>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</si>
  <si>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</si>
  <si>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</si>
  <si>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</si>
  <si>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Provincia Autonoma di Trento</t>
  </si>
  <si>
    <t>Provincia Autonoma di Bolzano</t>
  </si>
  <si>
    <t>Acquisto di Beni e Servizi</t>
  </si>
  <si>
    <t>Beni e opere immobiliari</t>
  </si>
  <si>
    <t>Beni mobili, macchinari, etc.</t>
  </si>
  <si>
    <t>Spese di personale</t>
  </si>
  <si>
    <t>Acquisto beni e servizi</t>
  </si>
  <si>
    <t>Spese del personale</t>
  </si>
  <si>
    <t xml:space="preserve">Investimenti </t>
  </si>
  <si>
    <t>Trasferimenti in c/corrente</t>
  </si>
  <si>
    <t>Trasferimenti in c/capitale</t>
  </si>
  <si>
    <t>Investimenti</t>
  </si>
  <si>
    <t xml:space="preserve">Centro_Nord </t>
  </si>
  <si>
    <t>Media regionale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</si>
</sst>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" fontId="0" fillId="0" borderId="0" xfId="0" applyNumberFormat="1"/>
    <xf numFmtId="164" fontId="0" fillId="0" borderId="0" xfId="1" applyNumberFormat="1" applyFont="1"/>
    <xf numFmtId="0" fontId="0" fillId="0" borderId="0" xfId="0" quotePrefix="1" applyNumberFormat="1"/>
    <xf numFmtId="4" fontId="0" fillId="0" borderId="0" xfId="0" quotePrefix="1" applyNumberFormat="1"/>
    <xf numFmtId="0" fontId="0" fillId="0" borderId="0" xfId="0" applyNumberFormat="1"/>
    <xf numFmtId="2" fontId="0" fillId="0" borderId="0" xfId="0" applyNumberFormat="1"/>
    <xf numFmtId="43" fontId="0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/>
              <a:t>Interventi in campo sociale (assistenza e beneficenza)</a:t>
            </a:r>
          </a:p>
          <a:p>
            <a:pPr>
              <a:defRPr/>
            </a:pPr>
            <a:r>
              <a:rPr lang="it-IT" sz="1400" b="1" i="0" u="none" strike="noStrike" baseline="0"/>
              <a:t> Spesa Totale consolidata</a:t>
            </a:r>
          </a:p>
          <a:p>
            <a:pPr>
              <a:defRPr/>
            </a:pPr>
            <a:r>
              <a:rPr lang="it-IT" sz="1400" b="1" i="0" u="none" strike="noStrike" baseline="0"/>
              <a:t>zone Centro-Nord, Mezzogiorno e Regione Piemonte</a:t>
            </a:r>
          </a:p>
          <a:p>
            <a:pPr>
              <a:defRPr/>
            </a:pPr>
            <a:r>
              <a:rPr lang="it-IT" sz="1400" b="1" i="0" u="none" strike="noStrike" baseline="0"/>
              <a:t>(Anni 2016-2017-2018)</a:t>
            </a:r>
            <a:endParaRPr lang="it-IT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'spesa totale_assistenza'!$A$2</c:f>
              <c:strCache>
                <c:ptCount val="1"/>
                <c:pt idx="0">
                  <c:v>Centro- Nord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'spesa totale_assistenza'!$B$1:$D$1</c:f>
              <c:numCache>
                <c:formatCode>General</c:formatCode>
                <c:ptCount val="3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</c:numCache>
            </c:numRef>
          </c:xVal>
          <c:yVal>
            <c:numRef>
              <c:f>'spesa totale_assistenza'!$B$2:$D$2</c:f>
              <c:numCache>
                <c:formatCode>#,##0.00</c:formatCode>
                <c:ptCount val="3"/>
                <c:pt idx="0">
                  <c:v>32450.397740000004</c:v>
                </c:pt>
                <c:pt idx="1">
                  <c:v>31902.549630000005</c:v>
                </c:pt>
                <c:pt idx="2">
                  <c:v>30795.803680000001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F9-406E-A54C-6E4ABE24B008}"/>
            </c:ext>
          </c:extLst>
        </c:ser>
        <c:ser>
          <c:idx val="1"/>
          <c:order val="1"/>
          <c:tx>
            <c:strRef>
              <c:f>'spesa totale_assistenza'!$A$3</c:f>
              <c:strCache>
                <c:ptCount val="1"/>
                <c:pt idx="0">
                  <c:v>Mezzogiorno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'spesa totale_assistenza'!$B$1:$D$1</c:f>
              <c:numCache>
                <c:formatCode>General</c:formatCode>
                <c:ptCount val="3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</c:numCache>
            </c:numRef>
          </c:xVal>
          <c:yVal>
            <c:numRef>
              <c:f>'spesa totale_assistenza'!$B$3:$D$3</c:f>
              <c:numCache>
                <c:formatCode>#,##0.00</c:formatCode>
                <c:ptCount val="3"/>
                <c:pt idx="0">
                  <c:v>19048.593219999999</c:v>
                </c:pt>
                <c:pt idx="1">
                  <c:v>18392.343889999996</c:v>
                </c:pt>
                <c:pt idx="2">
                  <c:v>17455.37934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F9-406E-A54C-6E4ABE24B008}"/>
            </c:ext>
          </c:extLst>
        </c:ser>
        <c:ser>
          <c:idx val="2"/>
          <c:order val="2"/>
          <c:tx>
            <c:strRef>
              <c:f>'spesa totale_assistenza'!$A$4</c:f>
              <c:strCache>
                <c:ptCount val="1"/>
                <c:pt idx="0">
                  <c:v>Regione Piemonte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'spesa totale_assistenza'!$B$1:$D$1</c:f>
              <c:numCache>
                <c:formatCode>General</c:formatCode>
                <c:ptCount val="3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</c:numCache>
            </c:numRef>
          </c:xVal>
          <c:yVal>
            <c:numRef>
              <c:f>'spesa totale_assistenza'!$B$4:$D$4</c:f>
              <c:numCache>
                <c:formatCode>#,##0.00</c:formatCode>
                <c:ptCount val="3"/>
                <c:pt idx="0">
                  <c:v>3061.8585600000001</c:v>
                </c:pt>
                <c:pt idx="1">
                  <c:v>3037.7163999999998</c:v>
                </c:pt>
                <c:pt idx="2">
                  <c:v>2858.3494599999999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F9-406E-A54C-6E4ABE24B00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559743688"/>
        <c:axId val="559745984"/>
      </c:scatterChart>
      <c:valAx>
        <c:axId val="559743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9745984"/>
        <c:crosses val="autoZero"/>
        <c:crossBetween val="midCat"/>
      </c:valAx>
      <c:valAx>
        <c:axId val="55974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9743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Le principali</a:t>
            </a:r>
            <a:r>
              <a:rPr lang="it-IT" baseline="0"/>
              <a:t> voci di spesa nel settore Assistenza e Beneficenza per aree geografiche (anno 2018)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1.9298245614035089E-2"/>
          <c:y val="0.1575027042482999"/>
          <c:w val="0.96140350877192982"/>
          <c:h val="0.660728380175499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'categorie economiche macroaree'!$B$1</c:f>
              <c:strCache>
                <c:ptCount val="1"/>
                <c:pt idx="0">
                  <c:v>Centro_Nord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6.491228070175438E-2"/>
                  <c:y val="-2.39808153477218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E2-4562-9E91-4E89671190E9}"/>
                </c:ext>
              </c:extLst>
            </c:dLbl>
            <c:dLbl>
              <c:idx val="2"/>
              <c:layout>
                <c:manualLayout>
                  <c:x val="6.3157894736842163E-2"/>
                  <c:y val="-3.76841384035629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8E2-4562-9E91-4E89671190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 economiche macroaree'!$A$2:$A$6</c:f>
              <c:strCache>
                <c:ptCount val="5"/>
                <c:pt idx="0">
                  <c:v>Spese del personale</c:v>
                </c:pt>
                <c:pt idx="1">
                  <c:v>Acquisto beni e servizi</c:v>
                </c:pt>
                <c:pt idx="2">
                  <c:v>Investimenti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'categorie economiche macroaree'!$B$2:$B$6</c:f>
              <c:numCache>
                <c:formatCode>#,##0.00</c:formatCode>
                <c:ptCount val="5"/>
                <c:pt idx="0">
                  <c:v>1247.8787000000002</c:v>
                </c:pt>
                <c:pt idx="1">
                  <c:v>3413.9924599999999</c:v>
                </c:pt>
                <c:pt idx="2">
                  <c:v>200.62923000000001</c:v>
                </c:pt>
                <c:pt idx="3">
                  <c:v>25323.524070000003</c:v>
                </c:pt>
                <c:pt idx="4">
                  <c:v>54.286110000000001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2-4562-9E91-4E89671190E9}"/>
            </c:ext>
          </c:extLst>
        </c:ser>
        <c:ser>
          <c:idx val="1"/>
          <c:order val="1"/>
          <c:tx>
            <c:strRef>
              <c:f>'categorie economiche macroaree'!$C$1</c:f>
              <c:strCache>
                <c:ptCount val="1"/>
                <c:pt idx="0">
                  <c:v>Mezzogiorno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543859649122807E-3"/>
                  <c:y val="-5.4813292223364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8E2-4562-9E91-4E89671190E9}"/>
                </c:ext>
              </c:extLst>
            </c:dLbl>
            <c:dLbl>
              <c:idx val="1"/>
              <c:layout>
                <c:manualLayout>
                  <c:x val="0"/>
                  <c:y val="-4.4535799931483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8E2-4562-9E91-4E89671190E9}"/>
                </c:ext>
              </c:extLst>
            </c:dLbl>
            <c:dLbl>
              <c:idx val="2"/>
              <c:layout>
                <c:manualLayout>
                  <c:x val="0"/>
                  <c:y val="-5.13874614594039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8E2-4562-9E91-4E89671190E9}"/>
                </c:ext>
              </c:extLst>
            </c:dLbl>
            <c:dLbl>
              <c:idx val="4"/>
              <c:layout>
                <c:manualLayout>
                  <c:x val="8.771929824561403E-3"/>
                  <c:y val="-7.19424460431654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8E2-4562-9E91-4E89671190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 economiche macroaree'!$A$2:$A$6</c:f>
              <c:strCache>
                <c:ptCount val="5"/>
                <c:pt idx="0">
                  <c:v>Spese del personale</c:v>
                </c:pt>
                <c:pt idx="1">
                  <c:v>Acquisto beni e servizi</c:v>
                </c:pt>
                <c:pt idx="2">
                  <c:v>Investimenti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'categorie economiche macroaree'!$C$2:$C$6</c:f>
              <c:numCache>
                <c:formatCode>#,##0.00</c:formatCode>
                <c:ptCount val="5"/>
                <c:pt idx="0">
                  <c:v>304.31500999999997</c:v>
                </c:pt>
                <c:pt idx="1">
                  <c:v>1043.1061999999997</c:v>
                </c:pt>
                <c:pt idx="2">
                  <c:v>59.956729999999993</c:v>
                </c:pt>
                <c:pt idx="3">
                  <c:v>16452.116590000001</c:v>
                </c:pt>
                <c:pt idx="4">
                  <c:v>13.62121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E2-4562-9E91-4E89671190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32605424"/>
        <c:axId val="632605752"/>
      </c:barChart>
      <c:catAx>
        <c:axId val="63260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2605752"/>
        <c:crosses val="autoZero"/>
        <c:auto val="1"/>
        <c:lblAlgn val="ctr"/>
        <c:lblOffset val="100"/>
        <c:noMultiLvlLbl val="0"/>
      </c:catAx>
      <c:valAx>
        <c:axId val="6326057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63260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>
                <a:effectLst/>
              </a:rPr>
              <a:t>Le principali</a:t>
            </a:r>
            <a:r>
              <a:rPr lang="it-IT" baseline="0">
                <a:effectLst/>
              </a:rPr>
              <a:t> voci di spesa nel settore Assistenza e Beneficenza per aree geografiche (anno 2017)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1.9298245614035089E-2"/>
          <c:y val="0.11046914361835423"/>
          <c:w val="0.96140350877192982"/>
          <c:h val="0.655292209076880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'categorie economiche macroaree'!$B$8</c:f>
              <c:strCache>
                <c:ptCount val="1"/>
                <c:pt idx="0">
                  <c:v>Centro_Nord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7.1929824561403483E-2"/>
                  <c:y val="-2.3450586264656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E5-43A8-8549-CABF5274B0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 economiche macroaree'!$A$9:$A$13</c:f>
              <c:strCache>
                <c:ptCount val="5"/>
                <c:pt idx="0">
                  <c:v>Spese del personale</c:v>
                </c:pt>
                <c:pt idx="1">
                  <c:v>Acquisto beni e servizi</c:v>
                </c:pt>
                <c:pt idx="2">
                  <c:v>Investimenti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'categorie economiche macroaree'!$B$9:$B$13</c:f>
              <c:numCache>
                <c:formatCode>#,##0.00</c:formatCode>
                <c:ptCount val="5"/>
                <c:pt idx="0">
                  <c:v>1227.9775300000001</c:v>
                </c:pt>
                <c:pt idx="1">
                  <c:v>3432.7270200000003</c:v>
                </c:pt>
                <c:pt idx="2">
                  <c:v>181.31756000000001</c:v>
                </c:pt>
                <c:pt idx="3">
                  <c:v>24772.728040000002</c:v>
                </c:pt>
                <c:pt idx="4">
                  <c:v>59.46978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5-43A8-8549-CABF5274B017}"/>
            </c:ext>
          </c:extLst>
        </c:ser>
        <c:ser>
          <c:idx val="1"/>
          <c:order val="1"/>
          <c:tx>
            <c:strRef>
              <c:f>'categorie economiche macroaree'!$C$8</c:f>
              <c:strCache>
                <c:ptCount val="1"/>
                <c:pt idx="0">
                  <c:v>Mezzogiorno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6081685568025254E-17"/>
                  <c:y val="-3.35008375209381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5-43A8-8549-CABF5274B017}"/>
                </c:ext>
              </c:extLst>
            </c:dLbl>
            <c:dLbl>
              <c:idx val="1"/>
              <c:layout>
                <c:manualLayout>
                  <c:x val="-3.2163371136050507E-17"/>
                  <c:y val="-3.68509212730318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5-43A8-8549-CABF5274B017}"/>
                </c:ext>
              </c:extLst>
            </c:dLbl>
            <c:dLbl>
              <c:idx val="2"/>
              <c:layout>
                <c:manualLayout>
                  <c:x val="-6.4326742272101015E-17"/>
                  <c:y val="-4.02010050251257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E5-43A8-8549-CABF5274B017}"/>
                </c:ext>
              </c:extLst>
            </c:dLbl>
            <c:dLbl>
              <c:idx val="4"/>
              <c:layout>
                <c:manualLayout>
                  <c:x val="-1.2865348454420203E-16"/>
                  <c:y val="-5.36013400335009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7E5-43A8-8549-CABF5274B0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 economiche macroaree'!$A$9:$A$13</c:f>
              <c:strCache>
                <c:ptCount val="5"/>
                <c:pt idx="0">
                  <c:v>Spese del personale</c:v>
                </c:pt>
                <c:pt idx="1">
                  <c:v>Acquisto beni e servizi</c:v>
                </c:pt>
                <c:pt idx="2">
                  <c:v>Investimenti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'categorie economiche macroaree'!$C$9:$C$13</c:f>
              <c:numCache>
                <c:formatCode>#,##0.00</c:formatCode>
                <c:ptCount val="5"/>
                <c:pt idx="0">
                  <c:v>305.38270999999997</c:v>
                </c:pt>
                <c:pt idx="1">
                  <c:v>1038.0814</c:v>
                </c:pt>
                <c:pt idx="2">
                  <c:v>68.156149999999997</c:v>
                </c:pt>
                <c:pt idx="3">
                  <c:v>15728.01764</c:v>
                </c:pt>
                <c:pt idx="4">
                  <c:v>15.472479999999997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E5-43A8-8549-CABF5274B01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39658128"/>
        <c:axId val="639659440"/>
      </c:barChart>
      <c:catAx>
        <c:axId val="63965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9659440"/>
        <c:crosses val="autoZero"/>
        <c:auto val="1"/>
        <c:lblAlgn val="ctr"/>
        <c:lblOffset val="100"/>
        <c:noMultiLvlLbl val="0"/>
      </c:catAx>
      <c:valAx>
        <c:axId val="6396594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63965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u="none" strike="noStrike" baseline="0">
                <a:effectLst/>
              </a:rPr>
              <a:t>Le principali voci di spesa nel settore Assistenza e Beneficenza per aree geografiche (anno 2016)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1.6198704103671708E-2"/>
          <c:y val="0.11545516869562904"/>
          <c:w val="0.9604031677465803"/>
          <c:h val="0.68471322741462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'categorie economiche macroaree'!$B$15</c:f>
              <c:strCache>
                <c:ptCount val="1"/>
                <c:pt idx="0">
                  <c:v>Centro_Nord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7.5593952483801269E-2"/>
                  <c:y val="-2.53592561284870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24-4923-B046-B2D12E897C09}"/>
                </c:ext>
              </c:extLst>
            </c:dLbl>
            <c:dLbl>
              <c:idx val="2"/>
              <c:layout>
                <c:manualLayout>
                  <c:x val="5.0395968322534131E-2"/>
                  <c:y val="-1.97238658777121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24-4923-B046-B2D12E897C09}"/>
                </c:ext>
              </c:extLst>
            </c:dLbl>
            <c:dLbl>
              <c:idx val="4"/>
              <c:layout>
                <c:manualLayout>
                  <c:x val="4.4996400287976961E-2"/>
                  <c:y val="-2.25415610030994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124-4923-B046-B2D12E897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 economiche macroaree'!$A$16:$A$20</c:f>
              <c:strCache>
                <c:ptCount val="5"/>
                <c:pt idx="0">
                  <c:v>Spese del personale</c:v>
                </c:pt>
                <c:pt idx="1">
                  <c:v>Acquisto beni e servizi</c:v>
                </c:pt>
                <c:pt idx="2">
                  <c:v>Investimenti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'categorie economiche macroaree'!$B$16:$B$20</c:f>
              <c:numCache>
                <c:formatCode>#,##0.00</c:formatCode>
                <c:ptCount val="5"/>
                <c:pt idx="0">
                  <c:v>1257.9015499999998</c:v>
                </c:pt>
                <c:pt idx="1">
                  <c:v>3527.72037</c:v>
                </c:pt>
                <c:pt idx="2">
                  <c:v>235.32536999999999</c:v>
                </c:pt>
                <c:pt idx="3">
                  <c:v>23618.306409999997</c:v>
                </c:pt>
                <c:pt idx="4">
                  <c:v>70.150260000000017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4-4923-B046-B2D12E897C09}"/>
            </c:ext>
          </c:extLst>
        </c:ser>
        <c:ser>
          <c:idx val="1"/>
          <c:order val="1"/>
          <c:tx>
            <c:strRef>
              <c:f>'categorie economiche macroaree'!$C$15</c:f>
              <c:strCache>
                <c:ptCount val="1"/>
                <c:pt idx="0">
                  <c:v>Mezzogiorno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99856011519062E-3"/>
                  <c:y val="-4.79008171315864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24-4923-B046-B2D12E897C09}"/>
                </c:ext>
              </c:extLst>
            </c:dLbl>
            <c:dLbl>
              <c:idx val="1"/>
              <c:layout>
                <c:manualLayout>
                  <c:x val="-1.7998560115190785E-3"/>
                  <c:y val="-4.79008171315863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24-4923-B046-B2D12E897C09}"/>
                </c:ext>
              </c:extLst>
            </c:dLbl>
            <c:dLbl>
              <c:idx val="2"/>
              <c:layout>
                <c:manualLayout>
                  <c:x val="5.3995680345572351E-3"/>
                  <c:y val="-5.63539025077487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24-4923-B046-B2D12E897C09}"/>
                </c:ext>
              </c:extLst>
            </c:dLbl>
            <c:dLbl>
              <c:idx val="4"/>
              <c:layout>
                <c:manualLayout>
                  <c:x val="0"/>
                  <c:y val="-6.1989292758523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124-4923-B046-B2D12E897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 economiche macroaree'!$A$16:$A$20</c:f>
              <c:strCache>
                <c:ptCount val="5"/>
                <c:pt idx="0">
                  <c:v>Spese del personale</c:v>
                </c:pt>
                <c:pt idx="1">
                  <c:v>Acquisto beni e servizi</c:v>
                </c:pt>
                <c:pt idx="2">
                  <c:v>Investimenti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'categorie economiche macroaree'!$C$16:$C$20</c:f>
              <c:numCache>
                <c:formatCode>#,##0.00</c:formatCode>
                <c:ptCount val="5"/>
                <c:pt idx="0">
                  <c:v>311.99345</c:v>
                </c:pt>
                <c:pt idx="1">
                  <c:v>965.12573999999995</c:v>
                </c:pt>
                <c:pt idx="2">
                  <c:v>95.766819999999967</c:v>
                </c:pt>
                <c:pt idx="3">
                  <c:v>14880.14221</c:v>
                </c:pt>
                <c:pt idx="4">
                  <c:v>14.41656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4-4923-B046-B2D12E897C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39610552"/>
        <c:axId val="639652224"/>
      </c:barChart>
      <c:catAx>
        <c:axId val="639610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9652224"/>
        <c:crosses val="autoZero"/>
        <c:auto val="1"/>
        <c:lblAlgn val="ctr"/>
        <c:lblOffset val="100"/>
        <c:noMultiLvlLbl val="0"/>
      </c:catAx>
      <c:valAx>
        <c:axId val="639652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639610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Assistenza</a:t>
            </a:r>
            <a:r>
              <a:rPr lang="it-IT" baseline="0"/>
              <a:t> e beneficenza - Centro Nord, Piemonte e media regionale (anno 2018) 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'categorie economiche macroaree'!$B$23</c:f>
              <c:strCache>
                <c:ptCount val="1"/>
                <c:pt idx="0">
                  <c:v>Centro_Nord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 economiche macroaree'!$A$24:$A$28</c:f>
              <c:strCache>
                <c:ptCount val="5"/>
                <c:pt idx="0">
                  <c:v>Spese del personale</c:v>
                </c:pt>
                <c:pt idx="1">
                  <c:v>Acquisto beni e servizi</c:v>
                </c:pt>
                <c:pt idx="2">
                  <c:v>Investimenti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'categorie economiche macroaree'!$B$24:$B$28</c:f>
              <c:numCache>
                <c:formatCode>#,##0.00</c:formatCode>
                <c:ptCount val="5"/>
                <c:pt idx="0">
                  <c:v>1247.8787000000002</c:v>
                </c:pt>
                <c:pt idx="1">
                  <c:v>3413.9924599999999</c:v>
                </c:pt>
                <c:pt idx="2">
                  <c:v>200.62923000000001</c:v>
                </c:pt>
                <c:pt idx="3">
                  <c:v>25323.524070000003</c:v>
                </c:pt>
                <c:pt idx="4">
                  <c:v>54.286110000000001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9-47BD-A9E6-24E60F799B27}"/>
            </c:ext>
          </c:extLst>
        </c:ser>
        <c:ser>
          <c:idx val="1"/>
          <c:order val="1"/>
          <c:tx>
            <c:strRef>
              <c:f>'categorie economiche macroaree'!$C$23</c:f>
              <c:strCache>
                <c:ptCount val="1"/>
                <c:pt idx="0">
                  <c:v>Piemonte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 economiche macroaree'!$A$24:$A$28</c:f>
              <c:strCache>
                <c:ptCount val="5"/>
                <c:pt idx="0">
                  <c:v>Spese del personale</c:v>
                </c:pt>
                <c:pt idx="1">
                  <c:v>Acquisto beni e servizi</c:v>
                </c:pt>
                <c:pt idx="2">
                  <c:v>Investimenti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'categorie economiche macroaree'!$C$24:$C$28</c:f>
              <c:numCache>
                <c:formatCode>#,##0.00</c:formatCode>
                <c:ptCount val="5"/>
                <c:pt idx="0">
                  <c:v>151.20759000000001</c:v>
                </c:pt>
                <c:pt idx="1">
                  <c:v>314.70044999999999</c:v>
                </c:pt>
                <c:pt idx="2">
                  <c:v>14.32203</c:v>
                </c:pt>
                <c:pt idx="3">
                  <c:v>2379.72912</c:v>
                </c:pt>
                <c:pt idx="4">
                  <c:v>1.97753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9-47BD-A9E6-24E60F799B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804296"/>
        <c:axId val="943794784"/>
      </c:barChart>
      <c:lineChart>
        <c:grouping val="standard"/>
        <c:varyColors val="0"/>
        <c:ser>
          <c:idx val="2"/>
          <c:order val="2"/>
          <c:tx>
            <c:strRef>
              <c:f>'categorie economiche macroaree'!$D$23</c:f>
              <c:strCache>
                <c:ptCount val="1"/>
                <c:pt idx="0">
                  <c:v>Media regionale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4.372158097236796E-2"/>
                  <c:y val="8.368200836820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59-47BD-A9E6-24E60F799B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'categorie economiche macroaree'!$A$24:$A$28</c:f>
              <c:strCache>
                <c:ptCount val="5"/>
                <c:pt idx="0">
                  <c:v>Spese del personale</c:v>
                </c:pt>
                <c:pt idx="1">
                  <c:v>Acquisto beni e servizi</c:v>
                </c:pt>
                <c:pt idx="2">
                  <c:v>Investimenti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'categorie economiche macroaree'!$D$24:$D$28</c:f>
              <c:numCache>
                <c:formatCode>_(* #,##0.00_);_(* \(#,##0.00\);_(* "-"??_);_(@_)</c:formatCode>
                <c:ptCount val="5"/>
                <c:pt idx="0">
                  <c:v>95.990669230769242</c:v>
                </c:pt>
                <c:pt idx="1">
                  <c:v>262.61480461538463</c:v>
                </c:pt>
                <c:pt idx="2">
                  <c:v>15.433017692307693</c:v>
                </c:pt>
                <c:pt idx="3">
                  <c:v>1947.9633900000003</c:v>
                </c:pt>
                <c:pt idx="4">
                  <c:v>4.1758546153846154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59-47BD-A9E6-24E60F799B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9616784"/>
        <c:axId val="639616456"/>
      </c:lineChart>
      <c:catAx>
        <c:axId val="94380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3794784"/>
        <c:crosses val="autoZero"/>
        <c:auto val="1"/>
        <c:lblAlgn val="ctr"/>
        <c:lblOffset val="100"/>
        <c:noMultiLvlLbl val="0"/>
      </c:catAx>
      <c:valAx>
        <c:axId val="94379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3804296"/>
        <c:crosses val="autoZero"/>
        <c:crossBetween val="between"/>
      </c:valAx>
      <c:valAx>
        <c:axId val="639616456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9616784"/>
        <c:crosses val="max"/>
        <c:crossBetween val="between"/>
      </c:valAx>
      <c:catAx>
        <c:axId val="639616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9616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 sz="1600" b="1" i="0" u="none" strike="noStrike" baseline="0">
                <a:effectLst/>
              </a:rPr>
              <a:t>Assistenza e beneficenza - Centro Nord, Piemonte e media regionale (anno 2017)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'categorie economiche macroaree'!$B$30</c:f>
              <c:strCache>
                <c:ptCount val="1"/>
                <c:pt idx="0">
                  <c:v>Centro_Nord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 economiche macroaree'!$A$31:$A$35</c:f>
              <c:strCache>
                <c:ptCount val="5"/>
                <c:pt idx="0">
                  <c:v>Spese del personale</c:v>
                </c:pt>
                <c:pt idx="1">
                  <c:v>Acquisto beni e servizi</c:v>
                </c:pt>
                <c:pt idx="2">
                  <c:v>Investimenti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'categorie economiche macroaree'!$B$31:$B$35</c:f>
              <c:numCache>
                <c:formatCode>#,##0.00</c:formatCode>
                <c:ptCount val="5"/>
                <c:pt idx="0">
                  <c:v>1227.9775300000001</c:v>
                </c:pt>
                <c:pt idx="1">
                  <c:v>3432.7270200000003</c:v>
                </c:pt>
                <c:pt idx="2">
                  <c:v>181.31756000000001</c:v>
                </c:pt>
                <c:pt idx="3">
                  <c:v>24772.728040000002</c:v>
                </c:pt>
                <c:pt idx="4">
                  <c:v>59.46978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C-44F8-A78B-AD4538301B1E}"/>
            </c:ext>
          </c:extLst>
        </c:ser>
        <c:ser>
          <c:idx val="1"/>
          <c:order val="1"/>
          <c:tx>
            <c:strRef>
              <c:f>'categorie economiche macroaree'!$C$30</c:f>
              <c:strCache>
                <c:ptCount val="1"/>
                <c:pt idx="0">
                  <c:v>Piemonte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 economiche macroaree'!$A$31:$A$35</c:f>
              <c:strCache>
                <c:ptCount val="5"/>
                <c:pt idx="0">
                  <c:v>Spese del personale</c:v>
                </c:pt>
                <c:pt idx="1">
                  <c:v>Acquisto beni e servizi</c:v>
                </c:pt>
                <c:pt idx="2">
                  <c:v>Investimenti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'categorie economiche macroaree'!$C$31:$C$35</c:f>
              <c:numCache>
                <c:formatCode>#,##0.00</c:formatCode>
                <c:ptCount val="5"/>
                <c:pt idx="0">
                  <c:v>148.73553999999999</c:v>
                </c:pt>
                <c:pt idx="1">
                  <c:v>308.76526999999999</c:v>
                </c:pt>
                <c:pt idx="2">
                  <c:v>12.907929999999999</c:v>
                </c:pt>
                <c:pt idx="3">
                  <c:v>2365.4723199999999</c:v>
                </c:pt>
                <c:pt idx="4">
                  <c:v>4.2676499999999997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7C-44F8-A78B-AD4538301B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9606616"/>
        <c:axId val="639610880"/>
      </c:barChart>
      <c:lineChart>
        <c:grouping val="standard"/>
        <c:varyColors val="0"/>
        <c:ser>
          <c:idx val="2"/>
          <c:order val="2"/>
          <c:tx>
            <c:strRef>
              <c:f>'categorie economiche macroaree'!$D$30</c:f>
              <c:strCache>
                <c:ptCount val="1"/>
                <c:pt idx="0">
                  <c:v>Media regionale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7580872011251726E-2"/>
                  <c:y val="1.8034265103696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7C-44F8-A78B-AD4538301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'categorie economiche macroaree'!$A$31:$A$35</c:f>
              <c:strCache>
                <c:ptCount val="5"/>
                <c:pt idx="0">
                  <c:v>Spese del personale</c:v>
                </c:pt>
                <c:pt idx="1">
                  <c:v>Acquisto beni e servizi</c:v>
                </c:pt>
                <c:pt idx="2">
                  <c:v>Investimenti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'categorie economiche macroaree'!$D$31:$D$35</c:f>
              <c:numCache>
                <c:formatCode>0.00</c:formatCode>
                <c:ptCount val="5"/>
                <c:pt idx="0">
                  <c:v>94.459810000000004</c:v>
                </c:pt>
                <c:pt idx="1">
                  <c:v>264.05592461538464</c:v>
                </c:pt>
                <c:pt idx="2">
                  <c:v>13.947504615384616</c:v>
                </c:pt>
                <c:pt idx="3">
                  <c:v>1905.5944646153848</c:v>
                </c:pt>
                <c:pt idx="4">
                  <c:v>4.5745984615384616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7C-44F8-A78B-AD4538301B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9618096"/>
        <c:axId val="639614160"/>
      </c:lineChart>
      <c:catAx>
        <c:axId val="63960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9610880"/>
        <c:crosses val="autoZero"/>
        <c:auto val="1"/>
        <c:lblAlgn val="ctr"/>
        <c:lblOffset val="100"/>
        <c:noMultiLvlLbl val="0"/>
      </c:catAx>
      <c:valAx>
        <c:axId val="6396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9606616"/>
        <c:crosses val="autoZero"/>
        <c:crossBetween val="between"/>
      </c:valAx>
      <c:valAx>
        <c:axId val="63961416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9618096"/>
        <c:crosses val="max"/>
        <c:crossBetween val="between"/>
      </c:valAx>
      <c:catAx>
        <c:axId val="639618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9614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 sz="1600" b="1" i="0" u="none" strike="noStrike" baseline="0">
                <a:effectLst/>
              </a:rPr>
              <a:t>Assistenza e beneficenza - Centro Nord, Piemonte e media regionale </a:t>
            </a:r>
          </a:p>
          <a:p>
            <a:pPr>
              <a:defRPr/>
            </a:pPr>
            <a:r>
              <a:rPr lang="it-IT" sz="1600" b="1" i="0" u="none" strike="noStrike" baseline="0">
                <a:effectLst/>
              </a:rPr>
              <a:t>(anno 2016)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'categorie economiche macroaree'!$B$37</c:f>
              <c:strCache>
                <c:ptCount val="1"/>
                <c:pt idx="0">
                  <c:v>Centro_Nord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 economiche macroaree'!$A$38:$A$42</c:f>
              <c:strCache>
                <c:ptCount val="5"/>
                <c:pt idx="0">
                  <c:v>Spese del personale</c:v>
                </c:pt>
                <c:pt idx="1">
                  <c:v>Acquisto beni e servizi</c:v>
                </c:pt>
                <c:pt idx="2">
                  <c:v>Investimenti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'categorie economiche macroaree'!$B$38:$B$42</c:f>
              <c:numCache>
                <c:formatCode>#,##0.00</c:formatCode>
                <c:ptCount val="5"/>
                <c:pt idx="0">
                  <c:v>1257.9015499999998</c:v>
                </c:pt>
                <c:pt idx="1">
                  <c:v>3527.72037</c:v>
                </c:pt>
                <c:pt idx="2">
                  <c:v>235.32536999999999</c:v>
                </c:pt>
                <c:pt idx="3">
                  <c:v>23618.306409999997</c:v>
                </c:pt>
                <c:pt idx="4">
                  <c:v>70.150260000000017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7-4959-B9D9-6BE252B07949}"/>
            </c:ext>
          </c:extLst>
        </c:ser>
        <c:ser>
          <c:idx val="1"/>
          <c:order val="1"/>
          <c:tx>
            <c:strRef>
              <c:f>'categorie economiche macroaree'!$C$37</c:f>
              <c:strCache>
                <c:ptCount val="1"/>
                <c:pt idx="0">
                  <c:v>Piemonte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 economiche macroaree'!$A$38:$A$42</c:f>
              <c:strCache>
                <c:ptCount val="5"/>
                <c:pt idx="0">
                  <c:v>Spese del personale</c:v>
                </c:pt>
                <c:pt idx="1">
                  <c:v>Acquisto beni e servizi</c:v>
                </c:pt>
                <c:pt idx="2">
                  <c:v>Investimenti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'categorie economiche macroaree'!$C$38:$C$42</c:f>
              <c:numCache>
                <c:formatCode>#,##0.00</c:formatCode>
                <c:ptCount val="5"/>
                <c:pt idx="0">
                  <c:v>152.47072</c:v>
                </c:pt>
                <c:pt idx="1">
                  <c:v>314.00252</c:v>
                </c:pt>
                <c:pt idx="2">
                  <c:v>18.34507</c:v>
                </c:pt>
                <c:pt idx="3">
                  <c:v>2188.2973999999999</c:v>
                </c:pt>
                <c:pt idx="4">
                  <c:v>6.29434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7-4959-B9D9-6BE252B079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3050416"/>
        <c:axId val="533050744"/>
      </c:barChart>
      <c:lineChart>
        <c:grouping val="standard"/>
        <c:varyColors val="0"/>
        <c:ser>
          <c:idx val="2"/>
          <c:order val="2"/>
          <c:tx>
            <c:strRef>
              <c:f>'categorie economiche macroaree'!$D$37</c:f>
              <c:strCache>
                <c:ptCount val="1"/>
                <c:pt idx="0">
                  <c:v>Media regionale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4.8685491723466411E-3"/>
                  <c:y val="-4.3290043290043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17-4959-B9D9-6BE252B079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'categorie economiche macroaree'!$A$38:$A$42</c:f>
              <c:strCache>
                <c:ptCount val="5"/>
                <c:pt idx="0">
                  <c:v>Spese del personale</c:v>
                </c:pt>
                <c:pt idx="1">
                  <c:v>Acquisto beni e servizi</c:v>
                </c:pt>
                <c:pt idx="2">
                  <c:v>Investimenti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'categorie economiche macroaree'!$D$38:$D$42</c:f>
              <c:numCache>
                <c:formatCode>0.00</c:formatCode>
                <c:ptCount val="5"/>
                <c:pt idx="0">
                  <c:v>96.761657692307679</c:v>
                </c:pt>
                <c:pt idx="1">
                  <c:v>271.36310538461538</c:v>
                </c:pt>
                <c:pt idx="2">
                  <c:v>18.101951538461538</c:v>
                </c:pt>
                <c:pt idx="3">
                  <c:v>1816.7928007692306</c:v>
                </c:pt>
                <c:pt idx="4">
                  <c:v>5.3961738461538475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7-4959-B9D9-6BE252B079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4495400"/>
        <c:axId val="544494416"/>
      </c:lineChart>
      <c:catAx>
        <c:axId val="53305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33050744"/>
        <c:crosses val="autoZero"/>
        <c:auto val="1"/>
        <c:lblAlgn val="ctr"/>
        <c:lblOffset val="100"/>
        <c:noMultiLvlLbl val="0"/>
      </c:catAx>
      <c:valAx>
        <c:axId val="53305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33050416"/>
        <c:crosses val="autoZero"/>
        <c:crossBetween val="between"/>
      </c:valAx>
      <c:valAx>
        <c:axId val="54449441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4495400"/>
        <c:crosses val="max"/>
        <c:crossBetween val="between"/>
      </c:valAx>
      <c:catAx>
        <c:axId val="544495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44494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baseline="0">
                <a:effectLst/>
              </a:rPr>
              <a:t>Interventi in campo sociale (assistenza e beneficenza)</a:t>
            </a:r>
            <a:endParaRPr lang="it-IT" sz="1400">
              <a:effectLst/>
            </a:endParaRPr>
          </a:p>
          <a:p>
            <a:pPr>
              <a:defRPr/>
            </a:pPr>
            <a:r>
              <a:rPr lang="it-IT" sz="1400" b="1" i="0" baseline="0">
                <a:effectLst/>
              </a:rPr>
              <a:t> Spesa in conto capitale</a:t>
            </a:r>
            <a:endParaRPr lang="it-IT" sz="1400">
              <a:effectLst/>
            </a:endParaRPr>
          </a:p>
          <a:p>
            <a:pPr>
              <a:defRPr/>
            </a:pPr>
            <a:r>
              <a:rPr lang="it-IT" sz="1400" b="1" i="0" baseline="0">
                <a:effectLst/>
              </a:rPr>
              <a:t>zone Centro-Nord, Mezzogiorno e Regione Piemonte</a:t>
            </a:r>
            <a:endParaRPr lang="it-IT" sz="1400">
              <a:effectLst/>
            </a:endParaRPr>
          </a:p>
          <a:p>
            <a:pPr>
              <a:defRPr/>
            </a:pPr>
            <a:r>
              <a:rPr lang="it-IT" sz="1400" b="1" i="0" baseline="0">
                <a:effectLst/>
              </a:rPr>
              <a:t>(Anni 2016-2017-2018)</a:t>
            </a:r>
            <a:endParaRPr lang="it-IT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'spesa totale_assistenza'!$A$7</c:f>
              <c:strCache>
                <c:ptCount val="1"/>
                <c:pt idx="0">
                  <c:v>Centro- Nord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'spesa totale_assistenza'!$B$6:$D$6</c:f>
              <c:numCache>
                <c:formatCode>General</c:formatCode>
                <c:ptCount val="3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</c:numCache>
            </c:numRef>
          </c:xVal>
          <c:yVal>
            <c:numRef>
              <c:f>'spesa totale_assistenza'!$B$7:$D$7</c:f>
              <c:numCache>
                <c:formatCode>#,##0.00</c:formatCode>
                <c:ptCount val="3"/>
                <c:pt idx="0">
                  <c:v>1627.42965</c:v>
                </c:pt>
                <c:pt idx="1">
                  <c:v>1545.8714200000004</c:v>
                </c:pt>
                <c:pt idx="2">
                  <c:v>1420.3951799999998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0F-4649-AB26-5FB5E5CB8422}"/>
            </c:ext>
          </c:extLst>
        </c:ser>
        <c:ser>
          <c:idx val="1"/>
          <c:order val="1"/>
          <c:tx>
            <c:strRef>
              <c:f>'spesa totale_assistenza'!$A$8</c:f>
              <c:strCache>
                <c:ptCount val="1"/>
                <c:pt idx="0">
                  <c:v>Mezzogiorno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'spesa totale_assistenza'!$B$6:$D$6</c:f>
              <c:numCache>
                <c:formatCode>General</c:formatCode>
                <c:ptCount val="3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</c:numCache>
            </c:numRef>
          </c:xVal>
          <c:yVal>
            <c:numRef>
              <c:f>'spesa totale_assistenza'!$B$8:$D$8</c:f>
              <c:numCache>
                <c:formatCode>#,##0.00</c:formatCode>
                <c:ptCount val="3"/>
                <c:pt idx="0">
                  <c:v>670.30870999999979</c:v>
                </c:pt>
                <c:pt idx="1">
                  <c:v>653.33337999999992</c:v>
                </c:pt>
                <c:pt idx="2">
                  <c:v>596.78219000000013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0F-4649-AB26-5FB5E5CB8422}"/>
            </c:ext>
          </c:extLst>
        </c:ser>
        <c:ser>
          <c:idx val="2"/>
          <c:order val="2"/>
          <c:tx>
            <c:strRef>
              <c:f>'spesa totale_assistenza'!$A$9</c:f>
              <c:strCache>
                <c:ptCount val="1"/>
                <c:pt idx="0">
                  <c:v>Regione Piemonte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'spesa totale_assistenza'!$B$6:$D$6</c:f>
              <c:numCache>
                <c:formatCode>General</c:formatCode>
                <c:ptCount val="3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</c:numCache>
            </c:numRef>
          </c:xVal>
          <c:yVal>
            <c:numRef>
              <c:f>'spesa totale_assistenza'!$B$9:$D$9</c:f>
              <c:numCache>
                <c:formatCode>#,##0.00</c:formatCode>
                <c:ptCount val="3"/>
                <c:pt idx="0">
                  <c:v>118.0416</c:v>
                </c:pt>
                <c:pt idx="1">
                  <c:v>115.76725999999999</c:v>
                </c:pt>
                <c:pt idx="2">
                  <c:v>106.95755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0F-4649-AB26-5FB5E5CB842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69490920"/>
        <c:axId val="469491576"/>
      </c:scatterChart>
      <c:valAx>
        <c:axId val="469490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9491576"/>
        <c:crosses val="autoZero"/>
        <c:crossBetween val="midCat"/>
      </c:valAx>
      <c:valAx>
        <c:axId val="46949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9490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baseline="0">
                <a:effectLst/>
              </a:rPr>
              <a:t>Interventi in campo sociale (assistenza e beneficenza)</a:t>
            </a:r>
            <a:endParaRPr lang="it-IT" sz="1400">
              <a:effectLst/>
            </a:endParaRPr>
          </a:p>
          <a:p>
            <a:pPr>
              <a:defRPr/>
            </a:pPr>
            <a:r>
              <a:rPr lang="it-IT" sz="1400" b="1" i="0" baseline="0">
                <a:effectLst/>
              </a:rPr>
              <a:t> Spesa corrente</a:t>
            </a:r>
            <a:endParaRPr lang="it-IT" sz="1400">
              <a:effectLst/>
            </a:endParaRPr>
          </a:p>
          <a:p>
            <a:pPr>
              <a:defRPr/>
            </a:pPr>
            <a:r>
              <a:rPr lang="it-IT" sz="1400" b="1" i="0" baseline="0">
                <a:effectLst/>
              </a:rPr>
              <a:t>zone Centro-Nord, Mezzogiorno e Regione Piemonte</a:t>
            </a:r>
            <a:endParaRPr lang="it-IT" sz="1400">
              <a:effectLst/>
            </a:endParaRPr>
          </a:p>
          <a:p>
            <a:pPr>
              <a:defRPr/>
            </a:pPr>
            <a:r>
              <a:rPr lang="it-IT" sz="1400" b="1" i="0" baseline="0">
                <a:effectLst/>
              </a:rPr>
              <a:t>(Anni 2016-2017-2018)</a:t>
            </a:r>
            <a:endParaRPr lang="it-IT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'spesa totale_assistenza'!$A$12</c:f>
              <c:strCache>
                <c:ptCount val="1"/>
                <c:pt idx="0">
                  <c:v>Centro- Nord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'spesa totale_assistenza'!$B$11:$D$11</c:f>
              <c:numCache>
                <c:formatCode>General</c:formatCode>
                <c:ptCount val="3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</c:numCache>
            </c:numRef>
          </c:xVal>
          <c:yVal>
            <c:numRef>
              <c:f>'spesa totale_assistenza'!$B$12:$D$12</c:f>
              <c:numCache>
                <c:formatCode>#,##0.00</c:formatCode>
                <c:ptCount val="3"/>
                <c:pt idx="0">
                  <c:v>30822.968089999998</c:v>
                </c:pt>
                <c:pt idx="1">
                  <c:v>30356.678210000002</c:v>
                </c:pt>
                <c:pt idx="2">
                  <c:v>29375.408500000005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D6-455B-9859-D04444D5258F}"/>
            </c:ext>
          </c:extLst>
        </c:ser>
        <c:ser>
          <c:idx val="1"/>
          <c:order val="1"/>
          <c:tx>
            <c:strRef>
              <c:f>'spesa totale_assistenza'!$A$13</c:f>
              <c:strCache>
                <c:ptCount val="1"/>
                <c:pt idx="0">
                  <c:v>Mezzogiorno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'spesa totale_assistenza'!$B$11:$D$11</c:f>
              <c:numCache>
                <c:formatCode>General</c:formatCode>
                <c:ptCount val="3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</c:numCache>
            </c:numRef>
          </c:xVal>
          <c:yVal>
            <c:numRef>
              <c:f>'spesa totale_assistenza'!$B$13:$D$13</c:f>
              <c:numCache>
                <c:formatCode>#,##0.00</c:formatCode>
                <c:ptCount val="3"/>
                <c:pt idx="0">
                  <c:v>18378.284509999998</c:v>
                </c:pt>
                <c:pt idx="1">
                  <c:v>17739.01051</c:v>
                </c:pt>
                <c:pt idx="2">
                  <c:v>16858.597150000001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D6-455B-9859-D04444D5258F}"/>
            </c:ext>
          </c:extLst>
        </c:ser>
        <c:ser>
          <c:idx val="2"/>
          <c:order val="2"/>
          <c:tx>
            <c:strRef>
              <c:f>'spesa totale_assistenza'!$A$14</c:f>
              <c:strCache>
                <c:ptCount val="1"/>
                <c:pt idx="0">
                  <c:v>Regione Piemonte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'spesa totale_assistenza'!$B$11:$D$11</c:f>
              <c:numCache>
                <c:formatCode>General</c:formatCode>
                <c:ptCount val="3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</c:numCache>
            </c:numRef>
          </c:xVal>
          <c:yVal>
            <c:numRef>
              <c:f>'spesa totale_assistenza'!$B$14:$D$14</c:f>
              <c:numCache>
                <c:formatCode>#,##0.00</c:formatCode>
                <c:ptCount val="3"/>
                <c:pt idx="0">
                  <c:v>2377.5299100000002</c:v>
                </c:pt>
                <c:pt idx="1">
                  <c:v>2921.9491399999997</c:v>
                </c:pt>
                <c:pt idx="2">
                  <c:v>2751.3919100000003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D6-455B-9859-D04444D5258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72295704"/>
        <c:axId val="472302920"/>
      </c:scatterChart>
      <c:valAx>
        <c:axId val="472295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2302920"/>
        <c:crosses val="autoZero"/>
        <c:crossBetween val="midCat"/>
      </c:valAx>
      <c:valAx>
        <c:axId val="472302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2295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204206162127823"/>
          <c:y val="0.18758267894963163"/>
          <c:w val="0.84749346618296917"/>
          <c:h val="0.7711794608270838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'spesa totale_assistenza'!$A$18</c:f>
              <c:strCache>
                <c:ptCount val="1"/>
                <c:pt idx="0">
                  <c:v>Spesa totale interventi in campo sociale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'spesa totale_assistenza'!$B$17:$D$17</c:f>
              <c:numCache>
                <c:formatCode>General</c:formatCode>
                <c:ptCount val="3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</c:numCache>
            </c:numRef>
          </c:xVal>
          <c:yVal>
            <c:numRef>
              <c:f>'spesa totale_assistenza'!$B$18:$D$18</c:f>
              <c:numCache>
                <c:formatCode>#,##0.00</c:formatCode>
                <c:ptCount val="3"/>
                <c:pt idx="0">
                  <c:v>51498.990960000003</c:v>
                </c:pt>
                <c:pt idx="1">
                  <c:v>50294.893520000005</c:v>
                </c:pt>
                <c:pt idx="2">
                  <c:v>48251.183020000004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48-49B8-8C2B-0B352C000011}"/>
            </c:ext>
          </c:extLst>
        </c:ser>
        <c:ser>
          <c:idx val="1"/>
          <c:order val="1"/>
          <c:tx>
            <c:strRef>
              <c:f>'spesa totale_assistenza'!$A$19</c:f>
              <c:strCache>
                <c:ptCount val="1"/>
                <c:pt idx="0">
                  <c:v>Spesa totale consolidata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'spesa totale_assistenza'!$B$17:$D$17</c:f>
              <c:numCache>
                <c:formatCode>General</c:formatCode>
                <c:ptCount val="3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</c:numCache>
            </c:numRef>
          </c:xVal>
          <c:yVal>
            <c:numRef>
              <c:f>'spesa totale_assistenza'!$B$19:$D$19</c:f>
              <c:numCache>
                <c:formatCode>#,##0.00</c:formatCode>
                <c:ptCount val="3"/>
                <c:pt idx="0">
                  <c:v>1039799.0153399997</c:v>
                </c:pt>
                <c:pt idx="1">
                  <c:v>1043284.9783599989</c:v>
                </c:pt>
                <c:pt idx="2">
                  <c:v>1011095.3737999999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B48-49B8-8C2B-0B352C000011}"/>
            </c:ext>
          </c:extLst>
        </c:ser>
        <c:ser>
          <c:idx val="2"/>
          <c:order val="2"/>
          <c:tx>
            <c:strRef>
              <c:f>'spesa totale_assistenza'!$A$20</c:f>
              <c:strCache>
                <c:ptCount val="1"/>
                <c:pt idx="0">
                  <c:v>Media regionale interventi in campo sociale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'spesa totale_assistenza'!$B$17:$D$17</c:f>
              <c:numCache>
                <c:formatCode>General</c:formatCode>
                <c:ptCount val="3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</c:numCache>
            </c:numRef>
          </c:xVal>
          <c:yVal>
            <c:numRef>
              <c:f>'spesa totale_assistenza'!$B$20:$D$20</c:f>
              <c:numCache>
                <c:formatCode>#,##0.00</c:formatCode>
                <c:ptCount val="3"/>
                <c:pt idx="0">
                  <c:v>2452.3329028571429</c:v>
                </c:pt>
                <c:pt idx="1">
                  <c:v>2394.9949295238098</c:v>
                </c:pt>
                <c:pt idx="2">
                  <c:v>2297.6753819047622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B48-49B8-8C2B-0B352C000011}"/>
            </c:ext>
          </c:extLst>
        </c:ser>
        <c:ser>
          <c:idx val="3"/>
          <c:order val="3"/>
          <c:tx>
            <c:strRef>
              <c:f>'spesa totale_assistenza'!$A$21</c:f>
              <c:strCache>
                <c:ptCount val="1"/>
                <c:pt idx="0">
                  <c:v>Media regionale spesa totale consolidata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4.8155624655198355E-2"/>
                  <c:y val="-8.156020776124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48-49B8-8C2B-0B352C000011}"/>
                </c:ext>
              </c:extLst>
            </c:dLbl>
            <c:dLbl>
              <c:idx val="1"/>
              <c:layout>
                <c:manualLayout>
                  <c:x val="-4.8155624655198355E-2"/>
                  <c:y val="-7.7028143405935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48-49B8-8C2B-0B352C000011}"/>
                </c:ext>
              </c:extLst>
            </c:dLbl>
            <c:dLbl>
              <c:idx val="2"/>
              <c:layout>
                <c:manualLayout>
                  <c:x val="-4.8155624655198355E-2"/>
                  <c:y val="-7.9294175583592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48-49B8-8C2B-0B352C0000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'spesa totale_assistenza'!$B$17:$D$17</c:f>
              <c:numCache>
                <c:formatCode>General</c:formatCode>
                <c:ptCount val="3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</c:numCache>
            </c:numRef>
          </c:xVal>
          <c:yVal>
            <c:numRef>
              <c:f>'spesa totale_assistenza'!$B$21:$D$21</c:f>
              <c:numCache>
                <c:formatCode>#,##0.00</c:formatCode>
                <c:ptCount val="3"/>
                <c:pt idx="0">
                  <c:v>49514.238825714274</c:v>
                </c:pt>
                <c:pt idx="1">
                  <c:v>49680.237064761852</c:v>
                </c:pt>
                <c:pt idx="2">
                  <c:v>48147.398752380948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B48-49B8-8C2B-0B352C00001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73510376"/>
        <c:axId val="473505784"/>
      </c:scatterChart>
      <c:valAx>
        <c:axId val="473510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3505784"/>
        <c:crosses val="autoZero"/>
        <c:crossBetween val="midCat"/>
      </c:valAx>
      <c:valAx>
        <c:axId val="47350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3510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'spesa totale_assistenza'!$B$17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9404553415061293E-2"/>
                  <c:y val="-1.6597510373443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11-4975-B982-3551EFE9F582}"/>
                </c:ext>
              </c:extLst>
            </c:dLbl>
            <c:dLbl>
              <c:idx val="1"/>
              <c:layout>
                <c:manualLayout>
                  <c:x val="-3.2107413893753649E-2"/>
                  <c:y val="-2.766251728907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11-4975-B982-3551EFE9F582}"/>
                </c:ext>
              </c:extLst>
            </c:dLbl>
            <c:dLbl>
              <c:idx val="2"/>
              <c:layout>
                <c:manualLayout>
                  <c:x val="-1.8972562755399991E-2"/>
                  <c:y val="-4.4260027662517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11-4975-B982-3551EFE9F5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'spesa totale_assistenza'!$A$18:$A$21</c:f>
              <c:strCache>
                <c:ptCount val="4"/>
                <c:pt idx="0">
                  <c:v>Spesa totale interventi in campo sociale</c:v>
                </c:pt>
                <c:pt idx="1">
                  <c:v>Spesa totale consolidata</c:v>
                </c:pt>
                <c:pt idx="2">
                  <c:v>Media regionale interventi in campo sociale</c:v>
                </c:pt>
                <c:pt idx="3">
                  <c:v>Media regionale spesa totale consolidata</c:v>
                </c:pt>
              </c:strCache>
            </c:strRef>
          </c:cat>
          <c:val>
            <c:numRef>
              <c:f>'spesa totale_assistenza'!$B$18:$B$21</c:f>
              <c:numCache>
                <c:formatCode>#,##0.00</c:formatCode>
                <c:ptCount val="4"/>
                <c:pt idx="0">
                  <c:v>51498.990960000003</c:v>
                </c:pt>
                <c:pt idx="1">
                  <c:v>1039799.0153399997</c:v>
                </c:pt>
                <c:pt idx="2">
                  <c:v>2452.3329028571429</c:v>
                </c:pt>
                <c:pt idx="3">
                  <c:v>49514.238825714274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1-4975-B982-3551EFE9F582}"/>
            </c:ext>
          </c:extLst>
        </c:ser>
        <c:ser>
          <c:idx val="1"/>
          <c:order val="1"/>
          <c:tx>
            <c:strRef>
              <c:f>'spesa totale_assistenza'!$C$17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502626970227668E-2"/>
                  <c:y val="-3.3195020746888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11-4975-B982-3551EFE9F582}"/>
                </c:ext>
              </c:extLst>
            </c:dLbl>
            <c:dLbl>
              <c:idx val="1"/>
              <c:layout>
                <c:manualLayout>
                  <c:x val="-5.3511738317422034E-17"/>
                  <c:y val="-1.6597510373443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11-4975-B982-3551EFE9F582}"/>
                </c:ext>
              </c:extLst>
            </c:dLbl>
            <c:dLbl>
              <c:idx val="2"/>
              <c:layout>
                <c:manualLayout>
                  <c:x val="-5.837711617046118E-3"/>
                  <c:y val="-4.1493775933610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11-4975-B982-3551EFE9F582}"/>
                </c:ext>
              </c:extLst>
            </c:dLbl>
            <c:dLbl>
              <c:idx val="3"/>
              <c:layout>
                <c:manualLayout>
                  <c:x val="0"/>
                  <c:y val="-2.7662517289073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11-4975-B982-3551EFE9F5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'spesa totale_assistenza'!$A$18:$A$21</c:f>
              <c:strCache>
                <c:ptCount val="4"/>
                <c:pt idx="0">
                  <c:v>Spesa totale interventi in campo sociale</c:v>
                </c:pt>
                <c:pt idx="1">
                  <c:v>Spesa totale consolidata</c:v>
                </c:pt>
                <c:pt idx="2">
                  <c:v>Media regionale interventi in campo sociale</c:v>
                </c:pt>
                <c:pt idx="3">
                  <c:v>Media regionale spesa totale consolidata</c:v>
                </c:pt>
              </c:strCache>
            </c:strRef>
          </c:cat>
          <c:val>
            <c:numRef>
              <c:f>'spesa totale_assistenza'!$C$18:$C$21</c:f>
              <c:numCache>
                <c:formatCode>#,##0.00</c:formatCode>
                <c:ptCount val="4"/>
                <c:pt idx="0">
                  <c:v>50294.893520000005</c:v>
                </c:pt>
                <c:pt idx="1">
                  <c:v>1043284.9783599989</c:v>
                </c:pt>
                <c:pt idx="2">
                  <c:v>2394.9949295238098</c:v>
                </c:pt>
                <c:pt idx="3">
                  <c:v>49680.237064761852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1-4975-B982-3551EFE9F5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7895824"/>
        <c:axId val="457897792"/>
      </c:barChart>
      <c:lineChart>
        <c:grouping val="standard"/>
        <c:varyColors val="0"/>
        <c:ser>
          <c:idx val="2"/>
          <c:order val="2"/>
          <c:tx>
            <c:strRef>
              <c:f>'spesa totale_assistenza'!$D$17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4.9620548744892003E-2"/>
                  <c:y val="-5.5325034578147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11-4975-B982-3551EFE9F582}"/>
                </c:ext>
              </c:extLst>
            </c:dLbl>
            <c:dLbl>
              <c:idx val="1"/>
              <c:layout>
                <c:manualLayout>
                  <c:x val="5.2539404553415062E-2"/>
                  <c:y val="-5.53250345781466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11-4975-B982-3551EFE9F582}"/>
                </c:ext>
              </c:extLst>
            </c:dLbl>
            <c:dLbl>
              <c:idx val="2"/>
              <c:layout>
                <c:manualLayout>
                  <c:x val="2.918855808523059E-3"/>
                  <c:y val="-2.4896265560165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11-4975-B982-3551EFE9F582}"/>
                </c:ext>
              </c:extLst>
            </c:dLbl>
            <c:dLbl>
              <c:idx val="3"/>
              <c:layout>
                <c:manualLayout>
                  <c:x val="5.6917688266199543E-2"/>
                  <c:y val="-1.1065006915629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11-4975-B982-3551EFE9F5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'spesa totale_assistenza'!$A$18:$A$21</c:f>
              <c:strCache>
                <c:ptCount val="4"/>
                <c:pt idx="0">
                  <c:v>Spesa totale interventi in campo sociale</c:v>
                </c:pt>
                <c:pt idx="1">
                  <c:v>Spesa totale consolidata</c:v>
                </c:pt>
                <c:pt idx="2">
                  <c:v>Media regionale interventi in campo sociale</c:v>
                </c:pt>
                <c:pt idx="3">
                  <c:v>Media regionale spesa totale consolidata</c:v>
                </c:pt>
              </c:strCache>
            </c:strRef>
          </c:cat>
          <c:val>
            <c:numRef>
              <c:f>'spesa totale_assistenza'!$D$18:$D$21</c:f>
              <c:numCache>
                <c:formatCode>#,##0.00</c:formatCode>
                <c:ptCount val="4"/>
                <c:pt idx="0">
                  <c:v>48251.183020000004</c:v>
                </c:pt>
                <c:pt idx="1">
                  <c:v>1011095.3737999999</c:v>
                </c:pt>
                <c:pt idx="2">
                  <c:v>2297.6753819047622</c:v>
                </c:pt>
                <c:pt idx="3">
                  <c:v>48147.398752380948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11-4975-B982-3551EFE9F5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4048304"/>
        <c:axId val="534047976"/>
      </c:lineChart>
      <c:catAx>
        <c:axId val="45789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7897792"/>
        <c:crosses val="autoZero"/>
        <c:auto val="1"/>
        <c:lblAlgn val="ctr"/>
        <c:lblOffset val="100"/>
        <c:noMultiLvlLbl val="0"/>
      </c:catAx>
      <c:valAx>
        <c:axId val="45789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7895824"/>
        <c:crosses val="autoZero"/>
        <c:crossBetween val="between"/>
      </c:valAx>
      <c:valAx>
        <c:axId val="534047976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34048304"/>
        <c:crosses val="max"/>
        <c:crossBetween val="between"/>
      </c:valAx>
      <c:catAx>
        <c:axId val="534048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4047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'regione_spesa assistenza'!$B$1</c:f>
              <c:strCache>
                <c:ptCount val="1"/>
                <c:pt idx="0">
                  <c:v>2018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'regione_spesa assistenza'!$A$2:$A$22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Veneto</c:v>
                </c:pt>
                <c:pt idx="4">
                  <c:v>Friuli Venezia Giulia</c:v>
                </c:pt>
                <c:pt idx="5">
                  <c:v>Liguria</c:v>
                </c:pt>
                <c:pt idx="6">
                  <c:v>Emilia Romagna</c:v>
                </c:pt>
                <c:pt idx="7">
                  <c:v>Toscana</c:v>
                </c:pt>
                <c:pt idx="8">
                  <c:v>Umbria</c:v>
                </c:pt>
                <c:pt idx="9">
                  <c:v>Marche</c:v>
                </c:pt>
                <c:pt idx="10">
                  <c:v> Lazio</c:v>
                </c:pt>
                <c:pt idx="11">
                  <c:v>Abruzzo</c:v>
                </c:pt>
                <c:pt idx="12">
                  <c:v>Molise</c:v>
                </c:pt>
                <c:pt idx="13">
                  <c:v>Campania</c:v>
                </c:pt>
                <c:pt idx="14">
                  <c:v>Puglia</c:v>
                </c:pt>
                <c:pt idx="15">
                  <c:v>Basilicata</c:v>
                </c:pt>
                <c:pt idx="16">
                  <c:v>Calabria</c:v>
                </c:pt>
                <c:pt idx="17">
                  <c:v>Sicilia</c:v>
                </c:pt>
                <c:pt idx="18">
                  <c:v>Sardegna</c:v>
                </c:pt>
                <c:pt idx="19">
                  <c:v>Provincia Autonoma di Trento</c:v>
                </c:pt>
                <c:pt idx="20">
                  <c:v>Provincia Autonoma di Bolzano</c:v>
                </c:pt>
              </c:strCache>
            </c:strRef>
          </c:cat>
          <c:val>
            <c:numRef>
              <c:f>'regione_spesa assistenza'!$B$2:$B$22</c:f>
              <c:numCache>
                <c:formatCode>#,##0.00</c:formatCode>
                <c:ptCount val="21"/>
                <c:pt idx="0">
                  <c:v>3061.8585600000001</c:v>
                </c:pt>
                <c:pt idx="1">
                  <c:v>86.218729999999994</c:v>
                </c:pt>
                <c:pt idx="2">
                  <c:v>7391.3139300000003</c:v>
                </c:pt>
                <c:pt idx="3">
                  <c:v>3313.2800499999998</c:v>
                </c:pt>
                <c:pt idx="4">
                  <c:v>1055.13085</c:v>
                </c:pt>
                <c:pt idx="5">
                  <c:v>1225.0813800000001</c:v>
                </c:pt>
                <c:pt idx="6">
                  <c:v>3207.6166499999999</c:v>
                </c:pt>
                <c:pt idx="7">
                  <c:v>2741.1823300000001</c:v>
                </c:pt>
                <c:pt idx="8">
                  <c:v>828.7269</c:v>
                </c:pt>
                <c:pt idx="9">
                  <c:v>1292.8437100000001</c:v>
                </c:pt>
                <c:pt idx="10">
                  <c:v>6623.3868300000004</c:v>
                </c:pt>
                <c:pt idx="11">
                  <c:v>1127.11815</c:v>
                </c:pt>
                <c:pt idx="12">
                  <c:v>275.51738999999998</c:v>
                </c:pt>
                <c:pt idx="13">
                  <c:v>5111.0576799999999</c:v>
                </c:pt>
                <c:pt idx="14">
                  <c:v>3567.9663</c:v>
                </c:pt>
                <c:pt idx="15">
                  <c:v>462.07148000000001</c:v>
                </c:pt>
                <c:pt idx="16">
                  <c:v>1906.3713</c:v>
                </c:pt>
                <c:pt idx="17">
                  <c:v>4747.4503999999997</c:v>
                </c:pt>
                <c:pt idx="18">
                  <c:v>1851.04052</c:v>
                </c:pt>
                <c:pt idx="19">
                  <c:v>559.81011000000001</c:v>
                </c:pt>
                <c:pt idx="20">
                  <c:v>1063.9477099999999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E-4EFF-ACFA-D6A2AFC15A4D}"/>
            </c:ext>
          </c:extLst>
        </c:ser>
        <c:ser>
          <c:idx val="1"/>
          <c:order val="1"/>
          <c:tx>
            <c:strRef>
              <c:f>'regione_spesa assistenza'!$C$1</c:f>
              <c:strCache>
                <c:ptCount val="1"/>
                <c:pt idx="0">
                  <c:v>2017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'regione_spesa assistenza'!$A$2:$A$22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Veneto</c:v>
                </c:pt>
                <c:pt idx="4">
                  <c:v>Friuli Venezia Giulia</c:v>
                </c:pt>
                <c:pt idx="5">
                  <c:v>Liguria</c:v>
                </c:pt>
                <c:pt idx="6">
                  <c:v>Emilia Romagna</c:v>
                </c:pt>
                <c:pt idx="7">
                  <c:v>Toscana</c:v>
                </c:pt>
                <c:pt idx="8">
                  <c:v>Umbria</c:v>
                </c:pt>
                <c:pt idx="9">
                  <c:v>Marche</c:v>
                </c:pt>
                <c:pt idx="10">
                  <c:v> Lazio</c:v>
                </c:pt>
                <c:pt idx="11">
                  <c:v>Abruzzo</c:v>
                </c:pt>
                <c:pt idx="12">
                  <c:v>Molise</c:v>
                </c:pt>
                <c:pt idx="13">
                  <c:v>Campania</c:v>
                </c:pt>
                <c:pt idx="14">
                  <c:v>Puglia</c:v>
                </c:pt>
                <c:pt idx="15">
                  <c:v>Basilicata</c:v>
                </c:pt>
                <c:pt idx="16">
                  <c:v>Calabria</c:v>
                </c:pt>
                <c:pt idx="17">
                  <c:v>Sicilia</c:v>
                </c:pt>
                <c:pt idx="18">
                  <c:v>Sardegna</c:v>
                </c:pt>
                <c:pt idx="19">
                  <c:v>Provincia Autonoma di Trento</c:v>
                </c:pt>
                <c:pt idx="20">
                  <c:v>Provincia Autonoma di Bolzano</c:v>
                </c:pt>
              </c:strCache>
            </c:strRef>
          </c:cat>
          <c:val>
            <c:numRef>
              <c:f>'regione_spesa assistenza'!$C$2:$C$22</c:f>
              <c:numCache>
                <c:formatCode>#,##0.00</c:formatCode>
                <c:ptCount val="21"/>
                <c:pt idx="0">
                  <c:v>3037.7163999999998</c:v>
                </c:pt>
                <c:pt idx="1">
                  <c:v>83.319670000000002</c:v>
                </c:pt>
                <c:pt idx="2">
                  <c:v>7259.18174</c:v>
                </c:pt>
                <c:pt idx="3">
                  <c:v>3272.4654799999998</c:v>
                </c:pt>
                <c:pt idx="4">
                  <c:v>1059.77385</c:v>
                </c:pt>
                <c:pt idx="5">
                  <c:v>1217.5142800000001</c:v>
                </c:pt>
                <c:pt idx="6">
                  <c:v>3149.5393399999998</c:v>
                </c:pt>
                <c:pt idx="7">
                  <c:v>2706.2276200000001</c:v>
                </c:pt>
                <c:pt idx="8">
                  <c:v>819.16493000000003</c:v>
                </c:pt>
                <c:pt idx="9">
                  <c:v>1276.0641800000001</c:v>
                </c:pt>
                <c:pt idx="10">
                  <c:v>6447.30458</c:v>
                </c:pt>
                <c:pt idx="11">
                  <c:v>1098.85635</c:v>
                </c:pt>
                <c:pt idx="12">
                  <c:v>276.27366000000001</c:v>
                </c:pt>
                <c:pt idx="13">
                  <c:v>4852.0677800000003</c:v>
                </c:pt>
                <c:pt idx="14">
                  <c:v>3490.8019199999999</c:v>
                </c:pt>
                <c:pt idx="15">
                  <c:v>459.37002999999999</c:v>
                </c:pt>
                <c:pt idx="16">
                  <c:v>1856.3556799999999</c:v>
                </c:pt>
                <c:pt idx="17">
                  <c:v>4534.6919900000003</c:v>
                </c:pt>
                <c:pt idx="18">
                  <c:v>1823.9264800000001</c:v>
                </c:pt>
                <c:pt idx="19">
                  <c:v>535.66841999999997</c:v>
                </c:pt>
                <c:pt idx="20">
                  <c:v>1038.60914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E-4EFF-ACFA-D6A2AFC15A4D}"/>
            </c:ext>
          </c:extLst>
        </c:ser>
        <c:ser>
          <c:idx val="2"/>
          <c:order val="2"/>
          <c:tx>
            <c:strRef>
              <c:f>'regione_spesa assistenza'!$D$1</c:f>
              <c:strCache>
                <c:ptCount val="1"/>
                <c:pt idx="0">
                  <c:v>2016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f>'regione_spesa assistenza'!$A$2:$A$22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Veneto</c:v>
                </c:pt>
                <c:pt idx="4">
                  <c:v>Friuli Venezia Giulia</c:v>
                </c:pt>
                <c:pt idx="5">
                  <c:v>Liguria</c:v>
                </c:pt>
                <c:pt idx="6">
                  <c:v>Emilia Romagna</c:v>
                </c:pt>
                <c:pt idx="7">
                  <c:v>Toscana</c:v>
                </c:pt>
                <c:pt idx="8">
                  <c:v>Umbria</c:v>
                </c:pt>
                <c:pt idx="9">
                  <c:v>Marche</c:v>
                </c:pt>
                <c:pt idx="10">
                  <c:v> Lazio</c:v>
                </c:pt>
                <c:pt idx="11">
                  <c:v>Abruzzo</c:v>
                </c:pt>
                <c:pt idx="12">
                  <c:v>Molise</c:v>
                </c:pt>
                <c:pt idx="13">
                  <c:v>Campania</c:v>
                </c:pt>
                <c:pt idx="14">
                  <c:v>Puglia</c:v>
                </c:pt>
                <c:pt idx="15">
                  <c:v>Basilicata</c:v>
                </c:pt>
                <c:pt idx="16">
                  <c:v>Calabria</c:v>
                </c:pt>
                <c:pt idx="17">
                  <c:v>Sicilia</c:v>
                </c:pt>
                <c:pt idx="18">
                  <c:v>Sardegna</c:v>
                </c:pt>
                <c:pt idx="19">
                  <c:v>Provincia Autonoma di Trento</c:v>
                </c:pt>
                <c:pt idx="20">
                  <c:v>Provincia Autonoma di Bolzano</c:v>
                </c:pt>
              </c:strCache>
            </c:strRef>
          </c:cat>
          <c:val>
            <c:numRef>
              <c:f>'regione_spesa assistenza'!$D$2:$D$22</c:f>
              <c:numCache>
                <c:formatCode>#,##0.00</c:formatCode>
                <c:ptCount val="21"/>
                <c:pt idx="0">
                  <c:v>2568.7557099999999</c:v>
                </c:pt>
                <c:pt idx="1">
                  <c:v>3259.1114699999998</c:v>
                </c:pt>
                <c:pt idx="2">
                  <c:v>648.17981999999995</c:v>
                </c:pt>
                <c:pt idx="3">
                  <c:v>759.44888000000003</c:v>
                </c:pt>
                <c:pt idx="4">
                  <c:v>3105.2779399999999</c:v>
                </c:pt>
                <c:pt idx="5">
                  <c:v>1166.78153</c:v>
                </c:pt>
                <c:pt idx="6">
                  <c:v>4415.7426100000002</c:v>
                </c:pt>
                <c:pt idx="7">
                  <c:v>1201.8493699999999</c:v>
                </c:pt>
                <c:pt idx="8">
                  <c:v>1758.8202100000001</c:v>
                </c:pt>
                <c:pt idx="9">
                  <c:v>2858.3494599999999</c:v>
                </c:pt>
                <c:pt idx="10">
                  <c:v>2985.5953399999999</c:v>
                </c:pt>
                <c:pt idx="11">
                  <c:v>6492.8432700000003</c:v>
                </c:pt>
                <c:pt idx="12">
                  <c:v>4559.1783800000003</c:v>
                </c:pt>
                <c:pt idx="13">
                  <c:v>1081.1532199999999</c:v>
                </c:pt>
                <c:pt idx="14">
                  <c:v>1116.8087</c:v>
                </c:pt>
                <c:pt idx="15">
                  <c:v>103.34556000000001</c:v>
                </c:pt>
                <c:pt idx="16">
                  <c:v>6707.4148800000003</c:v>
                </c:pt>
                <c:pt idx="17">
                  <c:v>1049.2713100000001</c:v>
                </c:pt>
                <c:pt idx="18">
                  <c:v>238.16925000000001</c:v>
                </c:pt>
                <c:pt idx="19">
                  <c:v>433.55013000000002</c:v>
                </c:pt>
                <c:pt idx="20">
                  <c:v>1741.5359800000001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E-4EFF-ACFA-D6A2AFC15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526152"/>
        <c:axId val="543526808"/>
      </c:lineChart>
      <c:catAx>
        <c:axId val="543526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3526808"/>
        <c:crosses val="autoZero"/>
        <c:auto val="1"/>
        <c:lblAlgn val="ctr"/>
        <c:lblOffset val="100"/>
        <c:noMultiLvlLbl val="0"/>
      </c:catAx>
      <c:valAx>
        <c:axId val="543526808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352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latin typeface="+mn-lt"/>
              </a:rPr>
              <a:t>Incidenza</a:t>
            </a:r>
            <a:r>
              <a:rPr lang="en-US" sz="1400" baseline="0">
                <a:latin typeface="+mn-lt"/>
              </a:rPr>
              <a:t> per categoria economicA IN PIEMONTE (INTERVENTI IN CAMPO SOCIALE - ANNO 2018)</a:t>
            </a:r>
            <a:endParaRPr lang="en-US" sz="1400">
              <a:latin typeface="+mn-lt"/>
            </a:endParaRPr>
          </a:p>
        </c:rich>
      </c:tx>
      <c:layout>
        <c:manualLayout>
          <c:xMode val="edge"/>
          <c:yMode val="edge"/>
          <c:x val="0.12220789211693366"/>
          <c:y val="0.875047784098757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217077005089765E-2"/>
          <c:y val="0.13130844290396712"/>
          <c:w val="0.79403716776782207"/>
          <c:h val="0.7695615918823544"/>
        </c:manualLayout>
      </c:layout>
      <c:pie3DChart>
        <c:varyColors val="1"/>
        <c:ser>
          <c:idx val="0"/>
          <c:order val="0"/>
          <c:tx>
            <c:strRef>
              <c:f>'regione piemonte_categorie_econ'!$B$8</c:f>
              <c:strCache>
                <c:ptCount val="1"/>
                <c:pt idx="0">
                  <c:v>2018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1E2E-4F8A-92F6-9CCEEB49D4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1E2E-4F8A-92F6-9CCEEB49D4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E2E-4F8A-92F6-9CCEEB49D4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E2E-4F8A-92F6-9CCEEB49D4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E2E-4F8A-92F6-9CCEEB49D451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1E2E-4F8A-92F6-9CCEEB49D451}"/>
                </c:ext>
              </c:extLst>
            </c:dLbl>
            <c:dLbl>
              <c:idx val="1"/>
              <c:layout>
                <c:manualLayout>
                  <c:x val="2.1561017680032917E-3"/>
                  <c:y val="-3.99600399600399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2E-4F8A-92F6-9CCEEB49D451}"/>
                </c:ext>
              </c:extLst>
            </c:dLbl>
            <c:dLbl>
              <c:idx val="2"/>
              <c:layout>
                <c:manualLayout>
                  <c:x val="2.3717119448037949E-2"/>
                  <c:y val="4.329004329004328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2E-4F8A-92F6-9CCEEB49D451}"/>
                </c:ext>
              </c:extLst>
            </c:dLbl>
            <c:dLbl>
              <c:idx val="3"/>
              <c:layout>
                <c:manualLayout>
                  <c:x val="-6.8995256576110386E-2"/>
                  <c:y val="-8.991008991008990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2E-4F8A-92F6-9CCEEB49D451}"/>
                </c:ext>
              </c:extLst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E2E-4F8A-92F6-9CCEEB49D4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'regione piemonte_categorie_econ'!$A$9:$A$13</c:f>
              <c:strCache>
                <c:ptCount val="5"/>
                <c:pt idx="0">
                  <c:v>Acquisto beni e servizi</c:v>
                </c:pt>
                <c:pt idx="1">
                  <c:v>Spese del personale</c:v>
                </c:pt>
                <c:pt idx="2">
                  <c:v>Investimenti 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'regione piemonte_categorie_econ'!$B$9:$B$13</c:f>
              <c:numCache>
                <c:formatCode>#,##0.00</c:formatCode>
                <c:ptCount val="5"/>
                <c:pt idx="0">
                  <c:v>314.70044999999999</c:v>
                </c:pt>
                <c:pt idx="1">
                  <c:v>151.20759000000001</c:v>
                </c:pt>
                <c:pt idx="2">
                  <c:v>14.32203</c:v>
                </c:pt>
                <c:pt idx="3">
                  <c:v>2379.72912</c:v>
                </c:pt>
                <c:pt idx="4">
                  <c:v>1.97753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E-4F8A-92F6-9CCEEB49D45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cap="all" baseline="0">
                <a:effectLst/>
              </a:rPr>
              <a:t>Incidenza per categoria economicA IN PIEMONTE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400" b="1" i="0" cap="all" baseline="0">
                <a:effectLst/>
              </a:rPr>
              <a:t>(INTERVENTI IN CAMPO SOCIALE - ANNO 2017)</a:t>
            </a:r>
            <a:endParaRPr lang="it-IT" sz="1400">
              <a:effectLst/>
            </a:endParaRPr>
          </a:p>
        </c:rich>
      </c:tx>
      <c:layout>
        <c:manualLayout>
          <c:xMode val="edge"/>
          <c:yMode val="edge"/>
          <c:x val="0.14652624974995909"/>
          <c:y val="0.856290174471992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cap="all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670055099925436E-2"/>
          <c:y val="0.10535273999840929"/>
          <c:w val="0.82111254568929459"/>
          <c:h val="0.7984772564586452"/>
        </c:manualLayout>
      </c:layout>
      <c:pie3DChart>
        <c:varyColors val="1"/>
        <c:ser>
          <c:idx val="0"/>
          <c:order val="0"/>
          <c:tx>
            <c:strRef>
              <c:f>'regione piemonte_categorie_econ'!$B$15</c:f>
              <c:strCache>
                <c:ptCount val="1"/>
                <c:pt idx="0">
                  <c:v>2017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F77B-41EE-BFC3-9DFBD47D05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F77B-41EE-BFC3-9DFBD47D05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77B-41EE-BFC3-9DFBD47D05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77B-41EE-BFC3-9DFBD47D05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F77B-41EE-BFC3-9DFBD47D05D8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F77B-41EE-BFC3-9DFBD47D05D8}"/>
                </c:ext>
              </c:extLst>
            </c:dLbl>
            <c:dLbl>
              <c:idx val="1"/>
              <c:layout>
                <c:manualLayout>
                  <c:x val="7.6982294072363358E-3"/>
                  <c:y val="-3.673094582185491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7B-41EE-BFC3-9DFBD47D05D8}"/>
                </c:ext>
              </c:extLst>
            </c:dLbl>
            <c:dLbl>
              <c:idx val="2"/>
              <c:layout>
                <c:manualLayout>
                  <c:x val="3.8491147036181679E-2"/>
                  <c:y val="7.040097949188861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7B-41EE-BFC3-9DFBD47D05D8}"/>
                </c:ext>
              </c:extLst>
            </c:dLbl>
            <c:dLbl>
              <c:idx val="3"/>
              <c:layout>
                <c:manualLayout>
                  <c:x val="-5.3887605850654358E-2"/>
                  <c:y val="-3.673094582185491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7B-41EE-BFC3-9DFBD47D05D8}"/>
                </c:ext>
              </c:extLst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F77B-41EE-BFC3-9DFBD47D05D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'regione piemonte_categorie_econ'!$A$16:$A$20</c:f>
              <c:strCache>
                <c:ptCount val="5"/>
                <c:pt idx="0">
                  <c:v>Acquisto beni e servizi</c:v>
                </c:pt>
                <c:pt idx="1">
                  <c:v>Spese del personale</c:v>
                </c:pt>
                <c:pt idx="2">
                  <c:v>Investimenti 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'regione piemonte_categorie_econ'!$B$16:$B$20</c:f>
              <c:numCache>
                <c:formatCode>#,##0.00</c:formatCode>
                <c:ptCount val="5"/>
                <c:pt idx="0">
                  <c:v>308.76526999999999</c:v>
                </c:pt>
                <c:pt idx="1">
                  <c:v>148.73553999999999</c:v>
                </c:pt>
                <c:pt idx="2">
                  <c:v>12.907929999999999</c:v>
                </c:pt>
                <c:pt idx="3">
                  <c:v>2365.4723199999999</c:v>
                </c:pt>
                <c:pt idx="4">
                  <c:v>4.2676499999999997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B-41EE-BFC3-9DFBD47D05D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cap="all" baseline="0">
                <a:effectLst/>
              </a:rPr>
              <a:t>Incidenza per categoria economicA IN PIEMONTE </a:t>
            </a:r>
            <a:endParaRPr lang="it-IT" sz="1400">
              <a:effectLst/>
            </a:endParaRPr>
          </a:p>
          <a:p>
            <a:pPr>
              <a:defRPr/>
            </a:pPr>
            <a:r>
              <a:rPr lang="en-US" sz="1400" b="1" i="0" cap="all" baseline="0">
                <a:effectLst/>
              </a:rPr>
              <a:t>(INTERVENTI IN CAMPO SOCIALE - ANNO 2016)</a:t>
            </a:r>
            <a:endParaRPr lang="it-IT" sz="1400">
              <a:effectLst/>
            </a:endParaRPr>
          </a:p>
          <a:p>
            <a:pPr>
              <a:defRPr/>
            </a:pPr>
            <a:endParaRPr lang="en-US" sz="1400"/>
          </a:p>
        </c:rich>
      </c:tx>
      <c:layout>
        <c:manualLayout>
          <c:xMode val="edge"/>
          <c:yMode val="edge"/>
          <c:x val="0.20932063370127516"/>
          <c:y val="0.820713577799801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535966540767774E-2"/>
          <c:y val="0.15335913783819635"/>
          <c:w val="0.83241393606287017"/>
          <c:h val="0.62810167807319428"/>
        </c:manualLayout>
      </c:layout>
      <c:pie3DChart>
        <c:varyColors val="1"/>
        <c:ser>
          <c:idx val="0"/>
          <c:order val="0"/>
          <c:tx>
            <c:strRef>
              <c:f>'regione piemonte_categorie_econ'!$B$22</c:f>
              <c:strCache>
                <c:ptCount val="1"/>
                <c:pt idx="0">
                  <c:v>2016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F24-4DEF-9D0D-6F7DB093F2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5F24-4DEF-9D0D-6F7DB093F2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F24-4DEF-9D0D-6F7DB093F2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5F24-4DEF-9D0D-6F7DB093F2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F24-4DEF-9D0D-6F7DB093F2C9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F24-4DEF-9D0D-6F7DB093F2C9}"/>
                </c:ext>
              </c:extLst>
            </c:dLbl>
            <c:dLbl>
              <c:idx val="1"/>
              <c:layout>
                <c:manualLayout>
                  <c:x val="4.2586140147115759E-2"/>
                  <c:y val="-5.946481665014865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24-4DEF-9D0D-6F7DB093F2C9}"/>
                </c:ext>
              </c:extLst>
            </c:dLbl>
            <c:dLbl>
              <c:idx val="2"/>
              <c:layout>
                <c:manualLayout>
                  <c:x val="0.10065814943863724"/>
                  <c:y val="9.580442682523944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24-4DEF-9D0D-6F7DB093F2C9}"/>
                </c:ext>
              </c:extLst>
            </c:dLbl>
            <c:dLbl>
              <c:idx val="3"/>
              <c:layout>
                <c:manualLayout>
                  <c:x val="-0.10065814943863727"/>
                  <c:y val="-0.2546296296296297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24-4DEF-9D0D-6F7DB093F2C9}"/>
                </c:ext>
              </c:extLst>
            </c:dLbl>
            <c:dLbl>
              <c:idx val="4"/>
              <c:layout>
                <c:manualLayout>
                  <c:x val="-0.11033681765389082"/>
                  <c:y val="9.2592592592592171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24-4DEF-9D0D-6F7DB093F2C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'regione piemonte_categorie_econ'!$A$23:$A$27</c:f>
              <c:strCache>
                <c:ptCount val="5"/>
                <c:pt idx="0">
                  <c:v>Acquisto beni e servizi</c:v>
                </c:pt>
                <c:pt idx="1">
                  <c:v>Spese del personale</c:v>
                </c:pt>
                <c:pt idx="2">
                  <c:v>Investimenti </c:v>
                </c:pt>
                <c:pt idx="3">
                  <c:v>Trasferimenti in c/corrente</c:v>
                </c:pt>
                <c:pt idx="4">
                  <c:v>Trasferimenti in c/capitale</c:v>
                </c:pt>
              </c:strCache>
            </c:strRef>
          </c:cat>
          <c:val>
            <c:numRef>
              <c:f>'regione piemonte_categorie_econ'!$B$23:$B$27</c:f>
              <c:numCache>
                <c:formatCode>#,##0.00</c:formatCode>
                <c:ptCount val="5"/>
                <c:pt idx="0">
                  <c:v>314.00252</c:v>
                </c:pt>
                <c:pt idx="1">
                  <c:v>152.47072</c:v>
                </c:pt>
                <c:pt idx="2">
                  <c:v>18.34507</c:v>
                </c:pt>
                <c:pt idx="3">
                  <c:v>2188.2973999999999</c:v>
                </c:pt>
                <c:pt idx="4">
                  <c:v>6.29434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4-4DEF-9D0D-6F7DB093F2C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7</xdr:row>
      <xdr:rowOff>156210</xdr:rowOff>
    </xdr:from>
    <xdr:to>
      <xdr:col>17</xdr:col>
      <xdr:colOff>518160</xdr:colOff>
      <xdr:row>33</xdr:row>
      <xdr:rowOff>22860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15240</xdr:colOff>
      <xdr:row>8</xdr:row>
      <xdr:rowOff>3810</xdr:rowOff>
    </xdr:from>
    <xdr:to>
      <xdr:col>30</xdr:col>
      <xdr:colOff>68580</xdr:colOff>
      <xdr:row>33</xdr:row>
      <xdr:rowOff>45720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34</xdr:row>
      <xdr:rowOff>11430</xdr:rowOff>
    </xdr:from>
    <xdr:to>
      <xdr:col>17</xdr:col>
      <xdr:colOff>525780</xdr:colOff>
      <xdr:row>56</xdr:row>
      <xdr:rowOff>45720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76200</xdr:colOff>
      <xdr:row>33</xdr:row>
      <xdr:rowOff>163830</xdr:rowOff>
    </xdr:from>
    <xdr:to>
      <xdr:col>29</xdr:col>
      <xdr:colOff>548640</xdr:colOff>
      <xdr:row>64</xdr:row>
      <xdr:rowOff>99060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144780</xdr:colOff>
      <xdr:row>58</xdr:row>
      <xdr:rowOff>11430</xdr:rowOff>
    </xdr:from>
    <xdr:to>
      <xdr:col>12</xdr:col>
      <xdr:colOff>38100</xdr:colOff>
      <xdr:row>83</xdr:row>
      <xdr:rowOff>30480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</xdr:row>
      <xdr:rowOff>7620</xdr:rowOff>
    </xdr:from>
    <xdr:to>
      <xdr:col>20</xdr:col>
      <xdr:colOff>182880</xdr:colOff>
      <xdr:row>25</xdr:row>
      <xdr:rowOff>160020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579120</xdr:colOff>
      <xdr:row>1</xdr:row>
      <xdr:rowOff>53340</xdr:rowOff>
    </xdr:from>
    <xdr:to>
      <xdr:col>16</xdr:col>
      <xdr:colOff>502920</xdr:colOff>
      <xdr:row>23</xdr:row>
      <xdr:rowOff>11430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579120</xdr:colOff>
      <xdr:row>24</xdr:row>
      <xdr:rowOff>41910</xdr:rowOff>
    </xdr:from>
    <xdr:to>
      <xdr:col>16</xdr:col>
      <xdr:colOff>472440</xdr:colOff>
      <xdr:row>46</xdr:row>
      <xdr:rowOff>167640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22860</xdr:colOff>
      <xdr:row>48</xdr:row>
      <xdr:rowOff>3810</xdr:rowOff>
    </xdr:from>
    <xdr:to>
      <xdr:col>16</xdr:col>
      <xdr:colOff>487680</xdr:colOff>
      <xdr:row>73</xdr:row>
      <xdr:rowOff>53340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3</xdr:row>
      <xdr:rowOff>38100</xdr:rowOff>
    </xdr:from>
    <xdr:to>
      <xdr:col>17</xdr:col>
      <xdr:colOff>449580</xdr:colOff>
      <xdr:row>28</xdr:row>
      <xdr:rowOff>22860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502920</xdr:colOff>
      <xdr:row>28</xdr:row>
      <xdr:rowOff>163830</xdr:rowOff>
    </xdr:from>
    <xdr:to>
      <xdr:col>17</xdr:col>
      <xdr:colOff>426720</xdr:colOff>
      <xdr:row>53</xdr:row>
      <xdr:rowOff>175260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15240</xdr:colOff>
      <xdr:row>28</xdr:row>
      <xdr:rowOff>163830</xdr:rowOff>
    </xdr:from>
    <xdr:to>
      <xdr:col>29</xdr:col>
      <xdr:colOff>365760</xdr:colOff>
      <xdr:row>53</xdr:row>
      <xdr:rowOff>99060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495300</xdr:colOff>
      <xdr:row>54</xdr:row>
      <xdr:rowOff>133350</xdr:rowOff>
    </xdr:from>
    <xdr:to>
      <xdr:col>17</xdr:col>
      <xdr:colOff>441960</xdr:colOff>
      <xdr:row>79</xdr:row>
      <xdr:rowOff>114300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571500</xdr:colOff>
      <xdr:row>80</xdr:row>
      <xdr:rowOff>148590</xdr:rowOff>
    </xdr:from>
    <xdr:to>
      <xdr:col>17</xdr:col>
      <xdr:colOff>480060</xdr:colOff>
      <xdr:row>103</xdr:row>
      <xdr:rowOff>167640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601980</xdr:colOff>
      <xdr:row>55</xdr:row>
      <xdr:rowOff>64770</xdr:rowOff>
    </xdr:from>
    <xdr:to>
      <xdr:col>30</xdr:col>
      <xdr:colOff>502920</xdr:colOff>
      <xdr:row>79</xdr:row>
      <xdr:rowOff>76200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55" workbookViewId="0">
      <selection activeCell="R67" sqref="R67"/>
    </sheetView>
  </sheetViews>
  <sheetFormatPr defaultRowHeight="14.4" x14ac:dyDescent="0.3"/>
  <cols>
    <col min="2" max="2" width="15.77734375" customWidth="1"/>
    <col min="3" max="3" width="15.5546875" customWidth="1"/>
    <col min="4" max="4" width="17.109375" customWidth="1"/>
  </cols>
  <sheetData>
    <row r="1" spans="1:4" x14ac:dyDescent="0.3">
      <c r="B1">
        <v>2018</v>
      </c>
      <c r="C1">
        <v>2017</v>
      </c>
      <c r="D1">
        <v>2016</v>
      </c>
    </row>
    <row r="2" spans="1:4" x14ac:dyDescent="0.3">
      <c r="A2" t="s">
        <v>0</v>
      </c>
      <c r="B2" s="1">
        <v>32450.397740000004</v>
      </c>
      <c r="C2" s="1">
        <v>31902.549630000005</v>
      </c>
      <c r="D2" s="1">
        <v>30795.803680000001</v>
      </c>
    </row>
    <row r="3" spans="1:4" x14ac:dyDescent="0.3">
      <c r="A3" t="s">
        <v>1</v>
      </c>
      <c r="B3" s="1">
        <v>19048.593219999999</v>
      </c>
      <c r="C3" s="1">
        <v>18392.343889999996</v>
      </c>
      <c r="D3" s="1">
        <v>17455.37934</v>
      </c>
    </row>
    <row r="4" spans="1:4" x14ac:dyDescent="0.3">
      <c r="A4" t="s">
        <v>2</v>
      </c>
      <c r="B4" s="1">
        <v>3061.8585600000001</v>
      </c>
      <c r="C4" s="1">
        <v>3037.7163999999998</v>
      </c>
      <c r="D4" s="1">
        <v>2858.3494599999999</v>
      </c>
    </row>
    <row r="6" spans="1:4" x14ac:dyDescent="0.3">
      <c r="B6">
        <v>2018</v>
      </c>
      <c r="C6">
        <v>2017</v>
      </c>
      <c r="D6">
        <v>2016</v>
      </c>
    </row>
    <row r="7" spans="1:4" x14ac:dyDescent="0.3">
      <c r="A7" t="s">
        <v>0</v>
      </c>
      <c r="B7" s="1">
        <v>1627.42965</v>
      </c>
      <c r="C7" s="1">
        <v>1545.8714200000004</v>
      </c>
      <c r="D7" s="1">
        <v>1420.3951799999998</v>
      </c>
    </row>
    <row r="8" spans="1:4" x14ac:dyDescent="0.3">
      <c r="A8" t="s">
        <v>1</v>
      </c>
      <c r="B8" s="1">
        <v>670.30870999999979</v>
      </c>
      <c r="C8" s="1">
        <v>653.33337999999992</v>
      </c>
      <c r="D8" s="1">
        <v>596.78219000000013</v>
      </c>
    </row>
    <row r="9" spans="1:4" x14ac:dyDescent="0.3">
      <c r="A9" t="s">
        <v>2</v>
      </c>
      <c r="B9" s="1">
        <v>118.0416</v>
      </c>
      <c r="C9" s="1">
        <v>115.76725999999999</v>
      </c>
      <c r="D9" s="1">
        <v>106.95755</v>
      </c>
    </row>
    <row r="11" spans="1:4" x14ac:dyDescent="0.3">
      <c r="B11">
        <v>2018</v>
      </c>
      <c r="C11">
        <v>2017</v>
      </c>
      <c r="D11">
        <v>2016</v>
      </c>
    </row>
    <row r="12" spans="1:4" x14ac:dyDescent="0.3">
      <c r="A12" t="s">
        <v>0</v>
      </c>
      <c r="B12" s="1">
        <v>30822.968089999998</v>
      </c>
      <c r="C12" s="1">
        <v>30356.678210000002</v>
      </c>
      <c r="D12" s="1">
        <v>29375.408500000005</v>
      </c>
    </row>
    <row r="13" spans="1:4" x14ac:dyDescent="0.3">
      <c r="A13" t="s">
        <v>1</v>
      </c>
      <c r="B13" s="1">
        <v>18378.284509999998</v>
      </c>
      <c r="C13" s="1">
        <v>17739.01051</v>
      </c>
      <c r="D13" s="1">
        <v>16858.597150000001</v>
      </c>
    </row>
    <row r="14" spans="1:4" x14ac:dyDescent="0.3">
      <c r="A14" t="s">
        <v>2</v>
      </c>
      <c r="B14" s="1">
        <v>2377.5299100000002</v>
      </c>
      <c r="C14" s="1">
        <v>2921.9491399999997</v>
      </c>
      <c r="D14" s="1">
        <v>2751.3919100000003</v>
      </c>
    </row>
    <row r="17" spans="1:5" x14ac:dyDescent="0.3">
      <c r="B17">
        <v>2018</v>
      </c>
      <c r="C17">
        <v>2017</v>
      </c>
      <c r="D17">
        <v>2016</v>
      </c>
      <c r="E17" s="2"/>
    </row>
    <row r="18" spans="1:5" x14ac:dyDescent="0.3">
      <c r="A18" t="s">
        <v>3</v>
      </c>
      <c r="B18" s="1">
        <v>51498.990960000003</v>
      </c>
      <c r="C18" s="1">
        <v>50294.893520000005</v>
      </c>
      <c r="D18" s="1">
        <v>48251.183020000004</v>
      </c>
    </row>
    <row r="19" spans="1:5" x14ac:dyDescent="0.3">
      <c r="A19" t="s">
        <v>4</v>
      </c>
      <c r="B19" s="1">
        <v>1039799.0153399997</v>
      </c>
      <c r="C19" s="1">
        <v>1043284.9783599989</v>
      </c>
      <c r="D19" s="1">
        <v>1011095.3737999999</v>
      </c>
    </row>
    <row r="20" spans="1:5" x14ac:dyDescent="0.3">
      <c r="A20" t="s">
        <v>5</v>
      </c>
      <c r="B20" s="1">
        <f t="shared" ref="B20:D21" si="0">B18/21</f>
        <v>2452.3329028571429</v>
      </c>
      <c r="C20" s="1">
        <f t="shared" si="0"/>
        <v>2394.9949295238098</v>
      </c>
      <c r="D20" s="1">
        <f t="shared" si="0"/>
        <v>2297.6753819047622</v>
      </c>
    </row>
    <row r="21" spans="1:5" x14ac:dyDescent="0.3">
      <c r="A21" t="s">
        <v>6</v>
      </c>
      <c r="B21" s="1">
        <f t="shared" si="0"/>
        <v>49514.238825714274</v>
      </c>
      <c r="C21" s="1">
        <f t="shared" si="0"/>
        <v>49680.237064761852</v>
      </c>
      <c r="D21" s="1">
        <f t="shared" si="0"/>
        <v>48147.398752380948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21" sqref="F21"/>
    </sheetView>
  </sheetViews>
  <sheetFormatPr defaultRowHeight="14.4" x14ac:dyDescent="0.3"/>
  <sheetData>
    <row r="1" spans="1:4" x14ac:dyDescent="0.3">
      <c r="B1">
        <v>2018</v>
      </c>
      <c r="C1">
        <v>2017</v>
      </c>
      <c r="D1">
        <v>2016</v>
      </c>
    </row>
    <row r="2" spans="1:4" x14ac:dyDescent="0.3">
      <c r="A2" s="3" t="s">
        <v>7</v>
      </c>
      <c r="B2" s="4">
        <v>3061.8585600000001</v>
      </c>
      <c r="C2" s="1">
        <v>3037.7163999999998</v>
      </c>
      <c r="D2" s="1">
        <v>2568.7557099999999</v>
      </c>
    </row>
    <row r="3" spans="1:4" x14ac:dyDescent="0.3">
      <c r="A3" s="3" t="s">
        <v>8</v>
      </c>
      <c r="B3" s="4">
        <v>86.218729999999994</v>
      </c>
      <c r="C3" s="1">
        <v>83.319670000000002</v>
      </c>
      <c r="D3" s="1">
        <v>3259.1114699999998</v>
      </c>
    </row>
    <row r="4" spans="1:4" x14ac:dyDescent="0.3">
      <c r="A4" s="3" t="s">
        <v>9</v>
      </c>
      <c r="B4" s="4">
        <v>7391.3139300000003</v>
      </c>
      <c r="C4" s="1">
        <v>7259.18174</v>
      </c>
      <c r="D4" s="1">
        <v>648.17981999999995</v>
      </c>
    </row>
    <row r="5" spans="1:4" x14ac:dyDescent="0.3">
      <c r="A5" s="3" t="s">
        <v>10</v>
      </c>
      <c r="B5" s="4">
        <v>3313.2800499999998</v>
      </c>
      <c r="C5" s="1">
        <v>3272.4654799999998</v>
      </c>
      <c r="D5" s="1">
        <v>759.44888000000003</v>
      </c>
    </row>
    <row r="6" spans="1:4" x14ac:dyDescent="0.3">
      <c r="A6" s="3" t="s">
        <v>11</v>
      </c>
      <c r="B6" s="4">
        <v>1055.13085</v>
      </c>
      <c r="C6" s="1">
        <v>1059.77385</v>
      </c>
      <c r="D6" s="1">
        <v>3105.2779399999999</v>
      </c>
    </row>
    <row r="7" spans="1:4" x14ac:dyDescent="0.3">
      <c r="A7" s="3" t="s">
        <v>12</v>
      </c>
      <c r="B7" s="4">
        <v>1225.0813800000001</v>
      </c>
      <c r="C7" s="1">
        <v>1217.5142800000001</v>
      </c>
      <c r="D7" s="1">
        <v>1166.78153</v>
      </c>
    </row>
    <row r="8" spans="1:4" x14ac:dyDescent="0.3">
      <c r="A8" s="3" t="s">
        <v>13</v>
      </c>
      <c r="B8" s="4">
        <v>3207.6166499999999</v>
      </c>
      <c r="C8" s="1">
        <v>3149.5393399999998</v>
      </c>
      <c r="D8" s="1">
        <v>4415.7426100000002</v>
      </c>
    </row>
    <row r="9" spans="1:4" x14ac:dyDescent="0.3">
      <c r="A9" s="3" t="s">
        <v>14</v>
      </c>
      <c r="B9" s="4">
        <v>2741.1823300000001</v>
      </c>
      <c r="C9" s="1">
        <v>2706.2276200000001</v>
      </c>
      <c r="D9" s="1">
        <v>1201.8493699999999</v>
      </c>
    </row>
    <row r="10" spans="1:4" x14ac:dyDescent="0.3">
      <c r="A10" s="3" t="s">
        <v>15</v>
      </c>
      <c r="B10" s="4">
        <v>828.7269</v>
      </c>
      <c r="C10" s="1">
        <v>819.16493000000003</v>
      </c>
      <c r="D10" s="1">
        <v>1758.8202100000001</v>
      </c>
    </row>
    <row r="11" spans="1:4" x14ac:dyDescent="0.3">
      <c r="A11" s="3" t="s">
        <v>16</v>
      </c>
      <c r="B11" s="4">
        <v>1292.8437100000001</v>
      </c>
      <c r="C11" s="1">
        <v>1276.0641800000001</v>
      </c>
      <c r="D11" s="1">
        <v>2858.3494599999999</v>
      </c>
    </row>
    <row r="12" spans="1:4" x14ac:dyDescent="0.3">
      <c r="A12" s="3" t="s">
        <v>17</v>
      </c>
      <c r="B12" s="4">
        <v>6623.3868300000004</v>
      </c>
      <c r="C12" s="1">
        <v>6447.30458</v>
      </c>
      <c r="D12" s="1">
        <v>2985.5953399999999</v>
      </c>
    </row>
    <row r="13" spans="1:4" x14ac:dyDescent="0.3">
      <c r="A13" s="3" t="s">
        <v>18</v>
      </c>
      <c r="B13" s="4">
        <v>1127.11815</v>
      </c>
      <c r="C13" s="1">
        <v>1098.85635</v>
      </c>
      <c r="D13" s="1">
        <v>6492.8432700000003</v>
      </c>
    </row>
    <row r="14" spans="1:4" x14ac:dyDescent="0.3">
      <c r="A14" s="3" t="s">
        <v>19</v>
      </c>
      <c r="B14" s="4">
        <v>275.51738999999998</v>
      </c>
      <c r="C14" s="1">
        <v>276.27366000000001</v>
      </c>
      <c r="D14" s="1">
        <v>4559.1783800000003</v>
      </c>
    </row>
    <row r="15" spans="1:4" x14ac:dyDescent="0.3">
      <c r="A15" s="3" t="s">
        <v>20</v>
      </c>
      <c r="B15" s="4">
        <v>5111.0576799999999</v>
      </c>
      <c r="C15" s="1">
        <v>4852.0677800000003</v>
      </c>
      <c r="D15" s="1">
        <v>1081.1532199999999</v>
      </c>
    </row>
    <row r="16" spans="1:4" x14ac:dyDescent="0.3">
      <c r="A16" s="3" t="s">
        <v>21</v>
      </c>
      <c r="B16" s="4">
        <v>3567.9663</v>
      </c>
      <c r="C16" s="1">
        <v>3490.8019199999999</v>
      </c>
      <c r="D16" s="1">
        <v>1116.8087</v>
      </c>
    </row>
    <row r="17" spans="1:4" x14ac:dyDescent="0.3">
      <c r="A17" s="3" t="s">
        <v>22</v>
      </c>
      <c r="B17" s="4">
        <v>462.07148000000001</v>
      </c>
      <c r="C17" s="1">
        <v>459.37002999999999</v>
      </c>
      <c r="D17" s="1">
        <v>103.34556000000001</v>
      </c>
    </row>
    <row r="18" spans="1:4" x14ac:dyDescent="0.3">
      <c r="A18" s="3" t="s">
        <v>23</v>
      </c>
      <c r="B18" s="4">
        <v>1906.3713</v>
      </c>
      <c r="C18" s="1">
        <v>1856.3556799999999</v>
      </c>
      <c r="D18" s="1">
        <v>6707.4148800000003</v>
      </c>
    </row>
    <row r="19" spans="1:4" x14ac:dyDescent="0.3">
      <c r="A19" s="3" t="s">
        <v>24</v>
      </c>
      <c r="B19" s="4">
        <v>4747.4503999999997</v>
      </c>
      <c r="C19" s="1">
        <v>4534.6919900000003</v>
      </c>
      <c r="D19" s="1">
        <v>1049.2713100000001</v>
      </c>
    </row>
    <row r="20" spans="1:4" x14ac:dyDescent="0.3">
      <c r="A20" s="3" t="s">
        <v>25</v>
      </c>
      <c r="B20" s="4">
        <v>1851.04052</v>
      </c>
      <c r="C20" s="1">
        <v>1823.9264800000001</v>
      </c>
      <c r="D20" s="1">
        <v>238.16925000000001</v>
      </c>
    </row>
    <row r="21" spans="1:4" x14ac:dyDescent="0.3">
      <c r="A21" s="3" t="s">
        <v>26</v>
      </c>
      <c r="B21" s="4">
        <v>559.81011000000001</v>
      </c>
      <c r="C21" s="1">
        <v>535.66841999999997</v>
      </c>
      <c r="D21" s="1">
        <v>433.55013000000002</v>
      </c>
    </row>
    <row r="22" spans="1:4" x14ac:dyDescent="0.3">
      <c r="A22" s="3" t="s">
        <v>27</v>
      </c>
      <c r="B22" s="4">
        <v>1063.9477099999999</v>
      </c>
      <c r="C22" s="1">
        <v>1038.60914</v>
      </c>
      <c r="D22" s="1">
        <v>1741.5359800000001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topLeftCell="A49" workbookViewId="0">
      <selection activeCell="A22" sqref="A22:B27"/>
    </sheetView>
  </sheetViews>
  <sheetFormatPr defaultRowHeight="14.4" x14ac:dyDescent="0.3"/>
  <cols>
    <col min="1" max="1" width="16.44140625" customWidth="1"/>
  </cols>
  <sheetData>
    <row r="2" spans="1:4" x14ac:dyDescent="0.3">
      <c r="B2">
        <v>2018</v>
      </c>
      <c r="C2">
        <v>2017</v>
      </c>
      <c r="D2">
        <v>2016</v>
      </c>
    </row>
    <row r="3" spans="1:4" x14ac:dyDescent="0.3">
      <c r="A3" s="3" t="s">
        <v>28</v>
      </c>
      <c r="B3" s="4">
        <v>314.70044999999999</v>
      </c>
      <c r="C3" s="1">
        <v>308.76526999999999</v>
      </c>
      <c r="D3" s="4">
        <v>314.00252</v>
      </c>
    </row>
    <row r="4" spans="1:4" x14ac:dyDescent="0.3">
      <c r="A4" s="3" t="s">
        <v>29</v>
      </c>
      <c r="B4" s="4">
        <v>11.30279</v>
      </c>
      <c r="C4" s="4">
        <v>9.6235199999999992</v>
      </c>
      <c r="D4" s="4">
        <v>15.491630000000001</v>
      </c>
    </row>
    <row r="5" spans="1:4" x14ac:dyDescent="0.3">
      <c r="A5" s="3" t="s">
        <v>30</v>
      </c>
      <c r="B5" s="4">
        <v>3.0192399999999999</v>
      </c>
      <c r="C5" s="4">
        <v>3.2844099999999998</v>
      </c>
      <c r="D5" s="4">
        <v>2.85344</v>
      </c>
    </row>
    <row r="6" spans="1:4" x14ac:dyDescent="0.3">
      <c r="A6" s="3" t="s">
        <v>31</v>
      </c>
      <c r="B6" s="4">
        <v>151.20759000000001</v>
      </c>
      <c r="C6" s="4">
        <v>148.73553999999999</v>
      </c>
      <c r="D6" s="4">
        <v>152.47072</v>
      </c>
    </row>
    <row r="8" spans="1:4" x14ac:dyDescent="0.3">
      <c r="B8">
        <v>2018</v>
      </c>
    </row>
    <row r="9" spans="1:4" x14ac:dyDescent="0.3">
      <c r="A9" s="5" t="s">
        <v>32</v>
      </c>
      <c r="B9" s="4">
        <v>314.70044999999999</v>
      </c>
    </row>
    <row r="10" spans="1:4" x14ac:dyDescent="0.3">
      <c r="A10" s="5" t="s">
        <v>33</v>
      </c>
      <c r="B10" s="4">
        <v>151.20759000000001</v>
      </c>
    </row>
    <row r="11" spans="1:4" x14ac:dyDescent="0.3">
      <c r="A11" s="5" t="s">
        <v>34</v>
      </c>
      <c r="B11" s="1">
        <f>B4+B5</f>
        <v>14.32203</v>
      </c>
    </row>
    <row r="12" spans="1:4" x14ac:dyDescent="0.3">
      <c r="A12" s="5" t="s">
        <v>35</v>
      </c>
      <c r="B12" s="4">
        <v>2379.72912</v>
      </c>
    </row>
    <row r="13" spans="1:4" x14ac:dyDescent="0.3">
      <c r="A13" s="5" t="s">
        <v>36</v>
      </c>
      <c r="B13" s="4">
        <v>1.97753</v>
      </c>
    </row>
    <row r="14" spans="1:4" x14ac:dyDescent="0.3">
      <c r="A14" s="5"/>
      <c r="B14" s="4"/>
    </row>
    <row r="15" spans="1:4" x14ac:dyDescent="0.3">
      <c r="B15">
        <v>2017</v>
      </c>
    </row>
    <row r="16" spans="1:4" x14ac:dyDescent="0.3">
      <c r="A16" s="5" t="s">
        <v>32</v>
      </c>
      <c r="B16" s="1">
        <v>308.76526999999999</v>
      </c>
    </row>
    <row r="17" spans="1:2" x14ac:dyDescent="0.3">
      <c r="A17" s="5" t="s">
        <v>33</v>
      </c>
      <c r="B17" s="4">
        <v>148.73553999999999</v>
      </c>
    </row>
    <row r="18" spans="1:2" x14ac:dyDescent="0.3">
      <c r="A18" s="5" t="s">
        <v>34</v>
      </c>
      <c r="B18" s="1">
        <f>C5+C4</f>
        <v>12.907929999999999</v>
      </c>
    </row>
    <row r="19" spans="1:2" x14ac:dyDescent="0.3">
      <c r="A19" s="5" t="s">
        <v>35</v>
      </c>
      <c r="B19" s="1">
        <v>2365.4723199999999</v>
      </c>
    </row>
    <row r="20" spans="1:2" x14ac:dyDescent="0.3">
      <c r="A20" s="5" t="s">
        <v>36</v>
      </c>
      <c r="B20" s="1">
        <v>4.2676499999999997</v>
      </c>
    </row>
    <row r="22" spans="1:2" x14ac:dyDescent="0.3">
      <c r="B22">
        <v>2016</v>
      </c>
    </row>
    <row r="23" spans="1:2" x14ac:dyDescent="0.3">
      <c r="A23" s="5" t="s">
        <v>32</v>
      </c>
      <c r="B23" s="4">
        <v>314.00252</v>
      </c>
    </row>
    <row r="24" spans="1:2" x14ac:dyDescent="0.3">
      <c r="A24" s="5" t="s">
        <v>33</v>
      </c>
      <c r="B24" s="4">
        <v>152.47072</v>
      </c>
    </row>
    <row r="25" spans="1:2" x14ac:dyDescent="0.3">
      <c r="A25" s="5" t="s">
        <v>34</v>
      </c>
      <c r="B25" s="1">
        <f>D4+D5</f>
        <v>18.34507</v>
      </c>
    </row>
    <row r="26" spans="1:2" x14ac:dyDescent="0.3">
      <c r="A26" s="5" t="s">
        <v>35</v>
      </c>
      <c r="B26" s="4">
        <v>2188.2973999999999</v>
      </c>
    </row>
    <row r="27" spans="1:2" x14ac:dyDescent="0.3">
      <c r="A27" s="5" t="s">
        <v>36</v>
      </c>
      <c r="B27" s="4">
        <v>6.29434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topLeftCell="A21" workbookViewId="0">
      <selection activeCell="A21" sqref="A21"/>
    </sheetView>
  </sheetViews>
  <sheetFormatPr defaultRowHeight="14.4" x14ac:dyDescent="0.3"/>
  <cols>
    <col min="4" max="4" width="11.44140625" bestFit="1" customWidth="1"/>
  </cols>
  <sheetData>
    <row r="1" spans="1:3" x14ac:dyDescent="0.3">
      <c r="A1">
        <v>2018</v>
      </c>
      <c r="B1" t="s">
        <v>38</v>
      </c>
      <c r="C1" t="s">
        <v>1</v>
      </c>
    </row>
    <row r="2" spans="1:3" x14ac:dyDescent="0.3">
      <c r="A2" t="s">
        <v>33</v>
      </c>
      <c r="B2" s="1">
        <v>1247.8787000000002</v>
      </c>
      <c r="C2" s="1">
        <v>304.31500999999997</v>
      </c>
    </row>
    <row r="3" spans="1:3" x14ac:dyDescent="0.3">
      <c r="A3" t="s">
        <v>32</v>
      </c>
      <c r="B3" s="1">
        <v>3413.9924599999999</v>
      </c>
      <c r="C3" s="1">
        <v>1043.1061999999997</v>
      </c>
    </row>
    <row r="4" spans="1:3" x14ac:dyDescent="0.3">
      <c r="A4" t="s">
        <v>37</v>
      </c>
      <c r="B4" s="1">
        <v>200.62923000000001</v>
      </c>
      <c r="C4" s="1">
        <v>59.956729999999993</v>
      </c>
    </row>
    <row r="5" spans="1:3" x14ac:dyDescent="0.3">
      <c r="A5" t="s">
        <v>35</v>
      </c>
      <c r="B5" s="1">
        <v>25323.524070000003</v>
      </c>
      <c r="C5" s="1">
        <v>16452.116590000001</v>
      </c>
    </row>
    <row r="6" spans="1:3" x14ac:dyDescent="0.3">
      <c r="A6" t="s">
        <v>36</v>
      </c>
      <c r="B6" s="1">
        <v>54.286110000000001</v>
      </c>
      <c r="C6" s="1">
        <v>13.62121</v>
      </c>
    </row>
    <row r="8" spans="1:3" x14ac:dyDescent="0.3">
      <c r="A8">
        <v>2017</v>
      </c>
      <c r="B8" t="s">
        <v>38</v>
      </c>
      <c r="C8" t="s">
        <v>1</v>
      </c>
    </row>
    <row r="9" spans="1:3" x14ac:dyDescent="0.3">
      <c r="A9" t="s">
        <v>33</v>
      </c>
      <c r="B9" s="1">
        <v>1227.9775300000001</v>
      </c>
      <c r="C9" s="1">
        <v>305.38270999999997</v>
      </c>
    </row>
    <row r="10" spans="1:3" x14ac:dyDescent="0.3">
      <c r="A10" t="s">
        <v>32</v>
      </c>
      <c r="B10" s="1">
        <v>3432.7270200000003</v>
      </c>
      <c r="C10" s="1">
        <v>1038.0814</v>
      </c>
    </row>
    <row r="11" spans="1:3" x14ac:dyDescent="0.3">
      <c r="A11" t="s">
        <v>37</v>
      </c>
      <c r="B11" s="1">
        <v>181.31756000000001</v>
      </c>
      <c r="C11" s="1">
        <v>68.156149999999997</v>
      </c>
    </row>
    <row r="12" spans="1:3" x14ac:dyDescent="0.3">
      <c r="A12" t="s">
        <v>35</v>
      </c>
      <c r="B12" s="1">
        <v>24772.728040000002</v>
      </c>
      <c r="C12" s="1">
        <v>15728.01764</v>
      </c>
    </row>
    <row r="13" spans="1:3" x14ac:dyDescent="0.3">
      <c r="A13" t="s">
        <v>36</v>
      </c>
      <c r="B13" s="1">
        <v>59.46978</v>
      </c>
      <c r="C13" s="1">
        <v>15.472479999999997</v>
      </c>
    </row>
    <row r="15" spans="1:3" x14ac:dyDescent="0.3">
      <c r="A15">
        <v>2016</v>
      </c>
      <c r="B15" t="s">
        <v>38</v>
      </c>
      <c r="C15" t="s">
        <v>1</v>
      </c>
    </row>
    <row r="16" spans="1:3" x14ac:dyDescent="0.3">
      <c r="A16" t="s">
        <v>33</v>
      </c>
      <c r="B16" s="1">
        <v>1257.9015499999998</v>
      </c>
      <c r="C16" s="1">
        <v>311.99345</v>
      </c>
    </row>
    <row r="17" spans="1:4" x14ac:dyDescent="0.3">
      <c r="A17" t="s">
        <v>32</v>
      </c>
      <c r="B17" s="1">
        <v>3527.72037</v>
      </c>
      <c r="C17" s="1">
        <v>965.12573999999995</v>
      </c>
    </row>
    <row r="18" spans="1:4" x14ac:dyDescent="0.3">
      <c r="A18" t="s">
        <v>37</v>
      </c>
      <c r="B18" s="1">
        <v>235.32536999999999</v>
      </c>
      <c r="C18" s="1">
        <v>95.766819999999967</v>
      </c>
    </row>
    <row r="19" spans="1:4" x14ac:dyDescent="0.3">
      <c r="A19" t="s">
        <v>35</v>
      </c>
      <c r="B19" s="1">
        <v>23618.306409999997</v>
      </c>
      <c r="C19" s="1">
        <v>14880.14221</v>
      </c>
    </row>
    <row r="20" spans="1:4" x14ac:dyDescent="0.3">
      <c r="A20" t="s">
        <v>36</v>
      </c>
      <c r="B20" s="1">
        <v>70.150260000000017</v>
      </c>
      <c r="C20" s="1">
        <v>14.41656</v>
      </c>
    </row>
    <row r="23" spans="1:4" x14ac:dyDescent="0.3">
      <c r="A23">
        <v>2018</v>
      </c>
      <c r="B23" t="s">
        <v>38</v>
      </c>
      <c r="C23" t="s">
        <v>7</v>
      </c>
      <c r="D23" t="s">
        <v>39</v>
      </c>
    </row>
    <row r="24" spans="1:4" x14ac:dyDescent="0.3">
      <c r="A24" t="s">
        <v>33</v>
      </c>
      <c r="B24" s="1">
        <v>1247.8787000000002</v>
      </c>
      <c r="C24" s="1">
        <v>151.20759000000001</v>
      </c>
      <c r="D24" s="7">
        <f>B24/13</f>
        <v>95.990669230769242</v>
      </c>
    </row>
    <row r="25" spans="1:4" x14ac:dyDescent="0.3">
      <c r="A25" t="s">
        <v>32</v>
      </c>
      <c r="B25" s="1">
        <v>3413.9924599999999</v>
      </c>
      <c r="C25" s="1">
        <v>314.70044999999999</v>
      </c>
      <c r="D25" s="7">
        <f t="shared" ref="D25:D28" si="0">B25/13</f>
        <v>262.61480461538463</v>
      </c>
    </row>
    <row r="26" spans="1:4" x14ac:dyDescent="0.3">
      <c r="A26" t="s">
        <v>37</v>
      </c>
      <c r="B26" s="1">
        <v>200.62923000000001</v>
      </c>
      <c r="C26" s="1">
        <v>14.32203</v>
      </c>
      <c r="D26" s="7">
        <f t="shared" si="0"/>
        <v>15.433017692307693</v>
      </c>
    </row>
    <row r="27" spans="1:4" x14ac:dyDescent="0.3">
      <c r="A27" t="s">
        <v>35</v>
      </c>
      <c r="B27" s="1">
        <v>25323.524070000003</v>
      </c>
      <c r="C27" s="1">
        <v>2379.72912</v>
      </c>
      <c r="D27" s="7">
        <f t="shared" si="0"/>
        <v>1947.9633900000003</v>
      </c>
    </row>
    <row r="28" spans="1:4" x14ac:dyDescent="0.3">
      <c r="A28" t="s">
        <v>36</v>
      </c>
      <c r="B28" s="1">
        <v>54.286110000000001</v>
      </c>
      <c r="C28" s="1">
        <v>1.97753</v>
      </c>
      <c r="D28" s="7">
        <f t="shared" si="0"/>
        <v>4.1758546153846154</v>
      </c>
    </row>
    <row r="30" spans="1:4" x14ac:dyDescent="0.3">
      <c r="A30">
        <v>2017</v>
      </c>
      <c r="B30" t="s">
        <v>38</v>
      </c>
      <c r="C30" t="s">
        <v>7</v>
      </c>
      <c r="D30" t="s">
        <v>39</v>
      </c>
    </row>
    <row r="31" spans="1:4" x14ac:dyDescent="0.3">
      <c r="A31" t="s">
        <v>33</v>
      </c>
      <c r="B31" s="1">
        <v>1227.9775300000001</v>
      </c>
      <c r="C31" s="1">
        <v>148.73553999999999</v>
      </c>
      <c r="D31" s="6">
        <f>B31/13</f>
        <v>94.459810000000004</v>
      </c>
    </row>
    <row r="32" spans="1:4" x14ac:dyDescent="0.3">
      <c r="A32" t="s">
        <v>32</v>
      </c>
      <c r="B32" s="1">
        <v>3432.7270200000003</v>
      </c>
      <c r="C32" s="1">
        <v>308.76526999999999</v>
      </c>
      <c r="D32" s="6">
        <f t="shared" ref="D32:D35" si="1">B32/13</f>
        <v>264.05592461538464</v>
      </c>
    </row>
    <row r="33" spans="1:4" x14ac:dyDescent="0.3">
      <c r="A33" t="s">
        <v>37</v>
      </c>
      <c r="B33" s="1">
        <v>181.31756000000001</v>
      </c>
      <c r="C33" s="1">
        <v>12.907929999999999</v>
      </c>
      <c r="D33" s="6">
        <f t="shared" si="1"/>
        <v>13.947504615384616</v>
      </c>
    </row>
    <row r="34" spans="1:4" x14ac:dyDescent="0.3">
      <c r="A34" t="s">
        <v>35</v>
      </c>
      <c r="B34" s="1">
        <v>24772.728040000002</v>
      </c>
      <c r="C34" s="1">
        <v>2365.4723199999999</v>
      </c>
      <c r="D34" s="6">
        <f t="shared" si="1"/>
        <v>1905.5944646153848</v>
      </c>
    </row>
    <row r="35" spans="1:4" x14ac:dyDescent="0.3">
      <c r="A35" t="s">
        <v>36</v>
      </c>
      <c r="B35" s="1">
        <v>59.46978</v>
      </c>
      <c r="C35" s="1">
        <v>4.2676499999999997</v>
      </c>
      <c r="D35" s="6">
        <f t="shared" si="1"/>
        <v>4.5745984615384616</v>
      </c>
    </row>
    <row r="37" spans="1:4" x14ac:dyDescent="0.3">
      <c r="A37">
        <v>2016</v>
      </c>
      <c r="B37" t="s">
        <v>38</v>
      </c>
      <c r="C37" t="s">
        <v>7</v>
      </c>
      <c r="D37" t="s">
        <v>39</v>
      </c>
    </row>
    <row r="38" spans="1:4" x14ac:dyDescent="0.3">
      <c r="A38" t="s">
        <v>33</v>
      </c>
      <c r="B38" s="1">
        <v>1257.9015499999998</v>
      </c>
      <c r="C38" s="1">
        <v>152.47072</v>
      </c>
      <c r="D38" s="6">
        <f>B38/13</f>
        <v>96.761657692307679</v>
      </c>
    </row>
    <row r="39" spans="1:4" x14ac:dyDescent="0.3">
      <c r="A39" t="s">
        <v>32</v>
      </c>
      <c r="B39" s="1">
        <v>3527.72037</v>
      </c>
      <c r="C39" s="1">
        <v>314.00252</v>
      </c>
      <c r="D39" s="6">
        <f t="shared" ref="D39:D42" si="2">B39/13</f>
        <v>271.36310538461538</v>
      </c>
    </row>
    <row r="40" spans="1:4" x14ac:dyDescent="0.3">
      <c r="A40" t="s">
        <v>37</v>
      </c>
      <c r="B40" s="1">
        <v>235.32536999999999</v>
      </c>
      <c r="C40" s="1">
        <v>18.34507</v>
      </c>
      <c r="D40" s="6">
        <f t="shared" si="2"/>
        <v>18.101951538461538</v>
      </c>
    </row>
    <row r="41" spans="1:4" x14ac:dyDescent="0.3">
      <c r="A41" t="s">
        <v>35</v>
      </c>
      <c r="B41" s="1">
        <v>23618.306409999997</v>
      </c>
      <c r="C41" s="1">
        <v>2188.2973999999999</v>
      </c>
      <c r="D41" s="6">
        <f t="shared" si="2"/>
        <v>1816.7928007692306</v>
      </c>
    </row>
    <row r="42" spans="1:4" x14ac:dyDescent="0.3">
      <c r="A42" t="s">
        <v>36</v>
      </c>
      <c r="B42" s="1">
        <v>70.150260000000017</v>
      </c>
      <c r="C42" s="1">
        <v>6.29434</v>
      </c>
      <c r="D42" s="6">
        <f t="shared" si="2"/>
        <v>5.3961738461538475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spesa totale_assistenza</vt:lpstr>
      <vt:lpstr>regione_spesa assistenza</vt:lpstr>
      <vt:lpstr>regione piemonte_categorie_econ</vt:lpstr>
      <vt:lpstr>categorie economiche macroaree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2020-12-14T13:26:58Z</dcterms:created>
  <dcterms:modified xsi:type="dcterms:W3CDTF">2020-12-15T11:04:14Z</dcterms:modified>
</cp:coreProperties>
</file>