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90" activeTab="0"/>
  </bookViews>
  <sheets>
    <sheet name="2017-2019" sheetId="1" r:id="rId1"/>
    <sheet name="2016-2018" sheetId="2" r:id="rId2"/>
    <sheet name="2015-2017" sheetId="3" r:id="rId3"/>
    <sheet name="2014-2016" sheetId="4" r:id="rId4"/>
  </sheets>
  <definedNames>
    <definedName name="_xlnm.Print_Area" localSheetId="3">'2014-2016'!$A$1:$D$53</definedName>
    <definedName name="_xlnm.Print_Area" localSheetId="2">'2015-2017'!$A$1:$D$53</definedName>
    <definedName name="_xlnm.Print_Area" localSheetId="1">'2016-2018'!$A$1:$D$53</definedName>
    <definedName name="_xlnm.Print_Area" localSheetId="0">'2017-2019'!$A$1:$D$53</definedName>
  </definedNames>
  <calcPr fullCalcOnLoad="1"/>
</workbook>
</file>

<file path=xl/sharedStrings.xml><?xml version="1.0" encoding="utf-8"?>
<sst xmlns="http://schemas.openxmlformats.org/spreadsheetml/2006/main" count="196" uniqueCount="52">
  <si>
    <t>Costruzioni</t>
  </si>
  <si>
    <t>(a) Unità Locali registrate alle Anagrafi camerali</t>
  </si>
  <si>
    <t>Totale industrie estrattive</t>
  </si>
  <si>
    <t xml:space="preserve">   Estrazione di carbone (escluso torba)</t>
  </si>
  <si>
    <t xml:space="preserve">   Estrazione di minerali metalliferi</t>
  </si>
  <si>
    <t xml:space="preserve">   Estrazione di petrolio greggio e gas naturale</t>
  </si>
  <si>
    <t xml:space="preserve">   Altre industrie estrattive</t>
  </si>
  <si>
    <t>Fornitura di acqua, reti fognarie, attività di gestione dei rifiuti e risanamento</t>
  </si>
  <si>
    <t xml:space="preserve">   Gestione delle reti fognarie</t>
  </si>
  <si>
    <t xml:space="preserve">   Raccolta, trattamento e fornitura di acqua</t>
  </si>
  <si>
    <t>Attività manifatturiere</t>
  </si>
  <si>
    <t>Totale attività manifatturiere</t>
  </si>
  <si>
    <t xml:space="preserve">   Industrie del tabacco</t>
  </si>
  <si>
    <t xml:space="preserve">   Industrie tessili</t>
  </si>
  <si>
    <t xml:space="preserve">   Fabbricazione di articoli in pelle e simili</t>
  </si>
  <si>
    <t xml:space="preserve">   Industria del legno e prodotti in legno</t>
  </si>
  <si>
    <t xml:space="preserve">   Stampa e riproduzione di supporti registrati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</si>
  <si>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</si>
  <si>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</si>
  <si>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</si>
  <si>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</si>
  <si>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</si>
  <si>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</si>
  <si>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</si>
  <si>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di altri mezzi di trasporto</t>
  </si>
  <si>
    <t xml:space="preserve">   Fabbricazione mobili</t>
  </si>
  <si>
    <t>Settori di attività economica (b)</t>
  </si>
  <si>
    <t>(b) I settori di attività economica fanno riferimento alla classificazione Ateco 2007</t>
  </si>
  <si>
    <t>Totale attività di fornitura e gestione reti fognarie e rifiuti</t>
  </si>
  <si>
    <t xml:space="preserve">   Attività dei servizi di supporto all'estrazione</t>
  </si>
  <si>
    <t xml:space="preserve">   Costruzione di edifici</t>
  </si>
  <si>
    <t xml:space="preserve">   Ingegneria civile</t>
  </si>
  <si>
    <t xml:space="preserve">   Lavori di costruzione specializzati</t>
  </si>
  <si>
    <t xml:space="preserve">   Confezione articoli di abbigliamento; confezione di articoli in pelle e pelliccia</t>
  </si>
  <si>
    <t xml:space="preserve">   Fabbricazione di carta e di prodotti di carta</t>
  </si>
  <si>
    <t xml:space="preserve">   Fabbric. coke e prodotti derivanti dalla raffinazione del petrolio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</si>
  <si>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</si>
  <si>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</si>
  <si>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autoveicoli, rimorchi e semirimorchi</t>
  </si>
  <si>
    <t xml:space="preserve">   Altre industrie manifatturiere, riparazione, manutenzione e installazione di macchine e apparecchiature</t>
  </si>
  <si>
    <t>Fornitura di energia elettrica, gas, vapore e aria condizionata</t>
  </si>
  <si>
    <t>Estrazione di minerali da cave e miniere</t>
  </si>
  <si>
    <t xml:space="preserve">   Altre attività di raccolta, trattamento, smaltimento dei rifiuti; recupero dei materiali; Attività di risanamento e altri servizi di gestione dei rifiuti</t>
  </si>
  <si>
    <t>Totale attività industriali</t>
  </si>
  <si>
    <t>Totale attività di costruzione</t>
  </si>
  <si>
    <t xml:space="preserve">   Industrie alimentari</t>
  </si>
  <si>
    <t xml:space="preserve">   Industria delle bevande</t>
  </si>
  <si>
    <t>Fonte: Unioncamere Piemonte su dati InfoCamere</t>
  </si>
  <si>
    <t>Tab. 12.01  Unità locali dell'Industria in Piemonte (a) - Anni 2015-2017</t>
  </si>
  <si>
    <t>Tab. 12.01  Unità locali dell'Industria in Piemonte (a) - Anni 2014-2016</t>
  </si>
  <si>
    <t>Tab. 12.01  Unità locali dell'Industria in Piemonte (a) - Anni 2016-2018</t>
  </si>
  <si>
    <t>Tab. 12.01  Unità locali dell'Industria in Piemonte (a) - Anni 2017-2019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</si>
</sst>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</numFmts>
  <fonts count="26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36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vertical="center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/>
    </xf>
    <xf numFmtId="3" fontId="2" fillId="24" borderId="0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vertical="center" wrapText="1"/>
    </xf>
    <xf numFmtId="0" fontId="8" fillId="24" borderId="0" xfId="0" applyFont="1" applyFill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6" width="11.7109375" style="1" customWidth="1"/>
    <col min="7" max="16384" width="9.140625" style="1" customWidth="1"/>
  </cols>
  <sheetData>
    <row r="1" spans="1:6" ht="18" customHeight="1">
      <c r="A1" s="4" t="s">
        <v>51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3" t="s">
        <v>26</v>
      </c>
      <c r="B3" s="35">
        <v>2019</v>
      </c>
      <c r="C3" s="35">
        <v>2018</v>
      </c>
      <c r="D3" s="35">
        <v>2017</v>
      </c>
      <c r="E3" s="12"/>
      <c r="F3" s="12"/>
    </row>
    <row r="4" spans="1:6" ht="12.75">
      <c r="A4" s="34"/>
      <c r="B4" s="36"/>
      <c r="C4" s="36"/>
      <c r="D4" s="36"/>
      <c r="E4" s="2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1</v>
      </c>
      <c r="D7" s="19">
        <v>1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506</v>
      </c>
      <c r="C9" s="19">
        <v>520</v>
      </c>
      <c r="D9" s="19">
        <v>531</v>
      </c>
      <c r="E9" s="8"/>
      <c r="H9" s="13"/>
    </row>
    <row r="10" spans="1:8" s="5" customFormat="1" ht="12.75">
      <c r="A10" s="24" t="s">
        <v>29</v>
      </c>
      <c r="B10" s="19">
        <v>8</v>
      </c>
      <c r="C10" s="19">
        <v>10</v>
      </c>
      <c r="D10" s="19">
        <v>11</v>
      </c>
      <c r="E10" s="8"/>
      <c r="H10" s="13"/>
    </row>
    <row r="11" spans="1:8" s="5" customFormat="1" ht="12.75">
      <c r="A11" s="23" t="s">
        <v>2</v>
      </c>
      <c r="B11" s="3">
        <v>521</v>
      </c>
      <c r="C11" s="3">
        <v>537</v>
      </c>
      <c r="D11" s="3">
        <v>549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5519</v>
      </c>
      <c r="C13" s="20">
        <v>5545</v>
      </c>
      <c r="D13" s="20">
        <v>5537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749</v>
      </c>
      <c r="C14" s="20">
        <v>757</v>
      </c>
      <c r="D14" s="20">
        <v>755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5</v>
      </c>
      <c r="C15" s="19">
        <v>5</v>
      </c>
      <c r="D15" s="19">
        <v>4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2052</v>
      </c>
      <c r="C16" s="19">
        <v>2079</v>
      </c>
      <c r="D16" s="19">
        <v>2155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2584</v>
      </c>
      <c r="C17" s="19">
        <v>2653</v>
      </c>
      <c r="D17" s="19">
        <v>2654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334</v>
      </c>
      <c r="C18" s="19">
        <v>339</v>
      </c>
      <c r="D18" s="19">
        <v>342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2972</v>
      </c>
      <c r="C19" s="19">
        <v>3102</v>
      </c>
      <c r="D19" s="19">
        <v>3195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434</v>
      </c>
      <c r="C20" s="19">
        <v>451</v>
      </c>
      <c r="D20" s="19">
        <v>459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1683</v>
      </c>
      <c r="C21" s="19">
        <v>1741</v>
      </c>
      <c r="D21" s="19">
        <v>1789</v>
      </c>
      <c r="E21" s="8"/>
      <c r="H21" s="13"/>
    </row>
    <row r="22" spans="1:8" s="5" customFormat="1" ht="12.75">
      <c r="A22" s="27" t="s">
        <v>35</v>
      </c>
      <c r="B22" s="19">
        <v>82</v>
      </c>
      <c r="C22" s="19">
        <v>75</v>
      </c>
      <c r="D22" s="19">
        <v>71</v>
      </c>
      <c r="E22" s="13"/>
      <c r="H22" s="13"/>
    </row>
    <row r="23" spans="1:8" s="5" customFormat="1" ht="12.75">
      <c r="A23" s="27" t="s">
        <v>17</v>
      </c>
      <c r="B23" s="19">
        <v>843</v>
      </c>
      <c r="C23" s="19">
        <v>864</v>
      </c>
      <c r="D23" s="19">
        <v>854</v>
      </c>
      <c r="E23" s="13"/>
      <c r="H23" s="13"/>
    </row>
    <row r="24" spans="1:8" s="5" customFormat="1" ht="12.75">
      <c r="A24" s="27" t="s">
        <v>18</v>
      </c>
      <c r="B24" s="19">
        <v>67</v>
      </c>
      <c r="C24" s="19">
        <v>67</v>
      </c>
      <c r="D24" s="19">
        <v>69</v>
      </c>
      <c r="E24" s="8"/>
      <c r="H24" s="13"/>
    </row>
    <row r="25" spans="1:8" s="5" customFormat="1" ht="12.75">
      <c r="A25" s="27" t="s">
        <v>19</v>
      </c>
      <c r="B25" s="19">
        <v>1894</v>
      </c>
      <c r="C25" s="19">
        <v>1913</v>
      </c>
      <c r="D25" s="19">
        <v>1937</v>
      </c>
      <c r="E25" s="13"/>
      <c r="H25" s="13"/>
    </row>
    <row r="26" spans="1:8" s="5" customFormat="1" ht="12.75">
      <c r="A26" s="27" t="s">
        <v>20</v>
      </c>
      <c r="B26" s="19">
        <v>2012</v>
      </c>
      <c r="C26" s="19">
        <v>2068</v>
      </c>
      <c r="D26" s="19">
        <v>2105</v>
      </c>
      <c r="E26" s="8"/>
      <c r="H26" s="13"/>
    </row>
    <row r="27" spans="1:8" s="5" customFormat="1" ht="12.75">
      <c r="A27" s="27" t="s">
        <v>21</v>
      </c>
      <c r="B27" s="19">
        <v>499</v>
      </c>
      <c r="C27" s="19">
        <v>496</v>
      </c>
      <c r="D27" s="19">
        <v>500</v>
      </c>
      <c r="E27" s="13"/>
      <c r="H27" s="13"/>
    </row>
    <row r="28" spans="1:8" s="5" customFormat="1" ht="12.75">
      <c r="A28" s="27" t="s">
        <v>36</v>
      </c>
      <c r="B28" s="19">
        <v>13159</v>
      </c>
      <c r="C28" s="19">
        <v>13354</v>
      </c>
      <c r="D28" s="19">
        <v>13562</v>
      </c>
      <c r="E28" s="8"/>
      <c r="H28" s="13"/>
    </row>
    <row r="29" spans="1:8" s="5" customFormat="1" ht="25.5">
      <c r="A29" s="27" t="s">
        <v>37</v>
      </c>
      <c r="B29" s="19">
        <v>1291</v>
      </c>
      <c r="C29" s="19">
        <v>1338</v>
      </c>
      <c r="D29" s="19">
        <v>1379</v>
      </c>
      <c r="E29" s="13"/>
      <c r="H29" s="13"/>
    </row>
    <row r="30" spans="1:8" s="5" customFormat="1" ht="12.75">
      <c r="A30" s="27" t="s">
        <v>22</v>
      </c>
      <c r="B30" s="19">
        <v>1501</v>
      </c>
      <c r="C30" s="19">
        <v>1552</v>
      </c>
      <c r="D30" s="19">
        <v>1603</v>
      </c>
      <c r="E30" s="13"/>
      <c r="H30" s="13"/>
    </row>
    <row r="31" spans="1:8" s="5" customFormat="1" ht="12.75">
      <c r="A31" s="27" t="s">
        <v>23</v>
      </c>
      <c r="B31" s="19">
        <v>4485</v>
      </c>
      <c r="C31" s="19">
        <v>4642</v>
      </c>
      <c r="D31" s="19">
        <v>4734</v>
      </c>
      <c r="E31" s="13"/>
      <c r="H31" s="13"/>
    </row>
    <row r="32" spans="1:8" s="5" customFormat="1" ht="12.75">
      <c r="A32" s="27" t="s">
        <v>38</v>
      </c>
      <c r="B32" s="19">
        <v>1335</v>
      </c>
      <c r="C32" s="19">
        <v>1318</v>
      </c>
      <c r="D32" s="19">
        <v>1337</v>
      </c>
      <c r="E32" s="8"/>
      <c r="H32" s="13"/>
    </row>
    <row r="33" spans="1:8" s="5" customFormat="1" ht="12.75">
      <c r="A33" s="27" t="s">
        <v>24</v>
      </c>
      <c r="B33" s="19">
        <v>379</v>
      </c>
      <c r="C33" s="19">
        <v>402</v>
      </c>
      <c r="D33" s="19">
        <v>401</v>
      </c>
      <c r="E33" s="13"/>
      <c r="H33" s="13"/>
    </row>
    <row r="34" spans="1:8" s="5" customFormat="1" ht="12.75">
      <c r="A34" s="27" t="s">
        <v>25</v>
      </c>
      <c r="B34" s="19">
        <v>1496</v>
      </c>
      <c r="C34" s="19">
        <v>1526</v>
      </c>
      <c r="D34" s="19">
        <v>1532</v>
      </c>
      <c r="E34" s="13"/>
      <c r="H34" s="13"/>
    </row>
    <row r="35" spans="1:8" s="5" customFormat="1" ht="25.5">
      <c r="A35" s="27" t="s">
        <v>39</v>
      </c>
      <c r="B35" s="13">
        <v>7844</v>
      </c>
      <c r="C35" s="13">
        <v>7841</v>
      </c>
      <c r="D35" s="13">
        <v>7826</v>
      </c>
      <c r="E35" s="13"/>
      <c r="H35" s="13"/>
    </row>
    <row r="36" spans="1:8" s="5" customFormat="1" ht="12.75">
      <c r="A36" s="28" t="s">
        <v>11</v>
      </c>
      <c r="B36" s="3">
        <v>53219</v>
      </c>
      <c r="C36" s="3">
        <v>54128</v>
      </c>
      <c r="D36" s="3">
        <v>54800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3399</v>
      </c>
      <c r="C37" s="17">
        <v>3296</v>
      </c>
      <c r="D37" s="17">
        <v>3166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185</v>
      </c>
      <c r="C39" s="19">
        <v>184</v>
      </c>
      <c r="D39" s="19">
        <v>189</v>
      </c>
      <c r="E39" s="13"/>
      <c r="H39" s="13"/>
    </row>
    <row r="40" spans="1:8" s="5" customFormat="1" ht="12.75">
      <c r="A40" s="24" t="s">
        <v>8</v>
      </c>
      <c r="B40" s="19">
        <v>121</v>
      </c>
      <c r="C40" s="19">
        <v>120</v>
      </c>
      <c r="D40" s="19">
        <v>123</v>
      </c>
      <c r="E40" s="13"/>
      <c r="H40" s="13"/>
    </row>
    <row r="41" spans="1:8" s="5" customFormat="1" ht="25.5">
      <c r="A41" s="24" t="s">
        <v>42</v>
      </c>
      <c r="B41" s="19">
        <v>1250</v>
      </c>
      <c r="C41" s="19">
        <v>1251</v>
      </c>
      <c r="D41" s="19">
        <v>1232</v>
      </c>
      <c r="E41" s="13"/>
      <c r="H41" s="13"/>
    </row>
    <row r="42" spans="1:8" s="5" customFormat="1" ht="12.75">
      <c r="A42" s="23" t="s">
        <v>28</v>
      </c>
      <c r="B42" s="17">
        <v>1556</v>
      </c>
      <c r="C42" s="17">
        <v>1555</v>
      </c>
      <c r="D42" s="17">
        <v>1544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18613</v>
      </c>
      <c r="C44" s="19">
        <v>19199</v>
      </c>
      <c r="D44" s="19">
        <v>19789</v>
      </c>
      <c r="E44" s="13"/>
      <c r="H44" s="13"/>
    </row>
    <row r="45" spans="1:8" s="5" customFormat="1" ht="12.75">
      <c r="A45" s="27" t="s">
        <v>31</v>
      </c>
      <c r="B45" s="19">
        <v>1022</v>
      </c>
      <c r="C45" s="19">
        <v>1041</v>
      </c>
      <c r="D45" s="19">
        <v>1042</v>
      </c>
      <c r="E45" s="13"/>
      <c r="H45" s="13"/>
    </row>
    <row r="46" spans="1:8" s="5" customFormat="1" ht="12.75">
      <c r="A46" s="27" t="s">
        <v>32</v>
      </c>
      <c r="B46" s="19">
        <v>50905</v>
      </c>
      <c r="C46" s="19">
        <v>51703</v>
      </c>
      <c r="D46" s="19">
        <v>52389</v>
      </c>
      <c r="E46" s="13"/>
      <c r="H46" s="13"/>
    </row>
    <row r="47" spans="1:8" s="16" customFormat="1" ht="12.75">
      <c r="A47" s="28" t="s">
        <v>44</v>
      </c>
      <c r="B47" s="17">
        <v>70540</v>
      </c>
      <c r="C47" s="17">
        <v>71943</v>
      </c>
      <c r="D47" s="17">
        <v>73220</v>
      </c>
      <c r="E47" s="3"/>
      <c r="F47" s="3"/>
      <c r="G47" s="3"/>
      <c r="H47" s="3"/>
    </row>
    <row r="48" spans="1:9" ht="13.5" thickBot="1">
      <c r="A48" s="32" t="s">
        <v>43</v>
      </c>
      <c r="B48" s="31">
        <v>129235</v>
      </c>
      <c r="C48" s="31">
        <v>131459</v>
      </c>
      <c r="D48" s="31">
        <v>133279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6" width="11.7109375" style="1" customWidth="1"/>
    <col min="7" max="16384" width="9.140625" style="1" customWidth="1"/>
  </cols>
  <sheetData>
    <row r="1" spans="1:6" ht="18" customHeight="1">
      <c r="A1" s="4" t="s">
        <v>50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3" t="s">
        <v>26</v>
      </c>
      <c r="B3" s="35">
        <v>2018</v>
      </c>
      <c r="C3" s="35">
        <v>2017</v>
      </c>
      <c r="D3" s="35">
        <v>2016</v>
      </c>
      <c r="E3" s="12"/>
      <c r="F3" s="12"/>
    </row>
    <row r="4" spans="1:6" ht="12.75">
      <c r="A4" s="34"/>
      <c r="B4" s="36"/>
      <c r="C4" s="36"/>
      <c r="D4" s="36"/>
      <c r="E4" s="2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1</v>
      </c>
      <c r="D7" s="19">
        <v>4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520</v>
      </c>
      <c r="C9" s="19">
        <v>531</v>
      </c>
      <c r="D9" s="19">
        <v>539</v>
      </c>
      <c r="E9" s="8"/>
      <c r="H9" s="13"/>
    </row>
    <row r="10" spans="1:8" s="5" customFormat="1" ht="12.75">
      <c r="A10" s="24" t="s">
        <v>29</v>
      </c>
      <c r="B10" s="19">
        <v>10</v>
      </c>
      <c r="C10" s="19">
        <v>11</v>
      </c>
      <c r="D10" s="19">
        <v>11</v>
      </c>
      <c r="E10" s="8"/>
      <c r="H10" s="13"/>
    </row>
    <row r="11" spans="1:8" s="5" customFormat="1" ht="12.75">
      <c r="A11" s="23" t="s">
        <v>2</v>
      </c>
      <c r="B11" s="3">
        <f>SUM(B6:B10)</f>
        <v>537</v>
      </c>
      <c r="C11" s="3">
        <v>549</v>
      </c>
      <c r="D11" s="3">
        <v>560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5545</v>
      </c>
      <c r="C13" s="20">
        <v>5537</v>
      </c>
      <c r="D13" s="20">
        <v>5495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757</v>
      </c>
      <c r="C14" s="20">
        <v>755</v>
      </c>
      <c r="D14" s="20">
        <v>732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5</v>
      </c>
      <c r="C15" s="19">
        <v>4</v>
      </c>
      <c r="D15" s="19">
        <v>4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2079</v>
      </c>
      <c r="C16" s="19">
        <v>2155</v>
      </c>
      <c r="D16" s="19">
        <v>2187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2653</v>
      </c>
      <c r="C17" s="19">
        <v>2654</v>
      </c>
      <c r="D17" s="19">
        <v>2663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339</v>
      </c>
      <c r="C18" s="19">
        <v>342</v>
      </c>
      <c r="D18" s="19">
        <v>355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3102</v>
      </c>
      <c r="C19" s="19">
        <v>3195</v>
      </c>
      <c r="D19" s="19">
        <v>3285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451</v>
      </c>
      <c r="C20" s="19">
        <v>459</v>
      </c>
      <c r="D20" s="19">
        <v>459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1741</v>
      </c>
      <c r="C21" s="19">
        <v>1789</v>
      </c>
      <c r="D21" s="19">
        <v>1833</v>
      </c>
      <c r="E21" s="8"/>
      <c r="H21" s="13"/>
    </row>
    <row r="22" spans="1:8" s="5" customFormat="1" ht="12.75">
      <c r="A22" s="27" t="s">
        <v>35</v>
      </c>
      <c r="B22" s="19">
        <v>75</v>
      </c>
      <c r="C22" s="19">
        <v>71</v>
      </c>
      <c r="D22" s="19">
        <v>73</v>
      </c>
      <c r="E22" s="13"/>
      <c r="H22" s="13"/>
    </row>
    <row r="23" spans="1:8" s="5" customFormat="1" ht="12.75">
      <c r="A23" s="27" t="s">
        <v>17</v>
      </c>
      <c r="B23" s="19">
        <v>864</v>
      </c>
      <c r="C23" s="19">
        <v>854</v>
      </c>
      <c r="D23" s="19">
        <v>867</v>
      </c>
      <c r="E23" s="13"/>
      <c r="H23" s="13"/>
    </row>
    <row r="24" spans="1:8" s="5" customFormat="1" ht="12.75">
      <c r="A24" s="27" t="s">
        <v>18</v>
      </c>
      <c r="B24" s="19">
        <v>67</v>
      </c>
      <c r="C24" s="19">
        <v>69</v>
      </c>
      <c r="D24" s="19">
        <v>59</v>
      </c>
      <c r="E24" s="8"/>
      <c r="H24" s="13"/>
    </row>
    <row r="25" spans="1:8" s="5" customFormat="1" ht="12.75">
      <c r="A25" s="27" t="s">
        <v>19</v>
      </c>
      <c r="B25" s="19">
        <v>1913</v>
      </c>
      <c r="C25" s="19">
        <v>1937</v>
      </c>
      <c r="D25" s="19">
        <v>1922</v>
      </c>
      <c r="E25" s="13"/>
      <c r="H25" s="13"/>
    </row>
    <row r="26" spans="1:8" s="5" customFormat="1" ht="12.75">
      <c r="A26" s="27" t="s">
        <v>20</v>
      </c>
      <c r="B26" s="19">
        <v>2068</v>
      </c>
      <c r="C26" s="19">
        <v>2105</v>
      </c>
      <c r="D26" s="19">
        <v>2157</v>
      </c>
      <c r="E26" s="8"/>
      <c r="H26" s="13"/>
    </row>
    <row r="27" spans="1:8" s="5" customFormat="1" ht="12.75">
      <c r="A27" s="27" t="s">
        <v>21</v>
      </c>
      <c r="B27" s="19">
        <v>496</v>
      </c>
      <c r="C27" s="19">
        <v>500</v>
      </c>
      <c r="D27" s="19">
        <v>506</v>
      </c>
      <c r="E27" s="13"/>
      <c r="H27" s="13"/>
    </row>
    <row r="28" spans="1:8" s="5" customFormat="1" ht="12.75">
      <c r="A28" s="27" t="s">
        <v>36</v>
      </c>
      <c r="B28" s="19">
        <v>13354</v>
      </c>
      <c r="C28" s="19">
        <v>13562</v>
      </c>
      <c r="D28" s="19">
        <v>13671</v>
      </c>
      <c r="E28" s="8"/>
      <c r="H28" s="13"/>
    </row>
    <row r="29" spans="1:8" s="5" customFormat="1" ht="25.5">
      <c r="A29" s="27" t="s">
        <v>37</v>
      </c>
      <c r="B29" s="19">
        <v>1338</v>
      </c>
      <c r="C29" s="19">
        <v>1379</v>
      </c>
      <c r="D29" s="19">
        <v>1430</v>
      </c>
      <c r="E29" s="13"/>
      <c r="H29" s="13"/>
    </row>
    <row r="30" spans="1:8" s="5" customFormat="1" ht="12.75">
      <c r="A30" s="27" t="s">
        <v>22</v>
      </c>
      <c r="B30" s="19">
        <v>1552</v>
      </c>
      <c r="C30" s="19">
        <v>1603</v>
      </c>
      <c r="D30" s="19">
        <v>1658</v>
      </c>
      <c r="E30" s="13"/>
      <c r="H30" s="13"/>
    </row>
    <row r="31" spans="1:8" s="5" customFormat="1" ht="12.75">
      <c r="A31" s="27" t="s">
        <v>23</v>
      </c>
      <c r="B31" s="19">
        <v>4642</v>
      </c>
      <c r="C31" s="19">
        <v>4734</v>
      </c>
      <c r="D31" s="19">
        <v>4819</v>
      </c>
      <c r="E31" s="13"/>
      <c r="H31" s="13"/>
    </row>
    <row r="32" spans="1:8" s="5" customFormat="1" ht="12.75">
      <c r="A32" s="27" t="s">
        <v>38</v>
      </c>
      <c r="B32" s="19">
        <v>1318</v>
      </c>
      <c r="C32" s="19">
        <v>1337</v>
      </c>
      <c r="D32" s="19">
        <v>1307</v>
      </c>
      <c r="E32" s="8"/>
      <c r="H32" s="13"/>
    </row>
    <row r="33" spans="1:8" s="5" customFormat="1" ht="12.75">
      <c r="A33" s="27" t="s">
        <v>24</v>
      </c>
      <c r="B33" s="19">
        <v>402</v>
      </c>
      <c r="C33" s="19">
        <v>401</v>
      </c>
      <c r="D33" s="19">
        <v>406</v>
      </c>
      <c r="E33" s="13"/>
      <c r="H33" s="13"/>
    </row>
    <row r="34" spans="1:8" s="5" customFormat="1" ht="12.75">
      <c r="A34" s="27" t="s">
        <v>25</v>
      </c>
      <c r="B34" s="19">
        <v>1526</v>
      </c>
      <c r="C34" s="19">
        <v>1532</v>
      </c>
      <c r="D34" s="19">
        <v>1564</v>
      </c>
      <c r="E34" s="13"/>
      <c r="H34" s="13"/>
    </row>
    <row r="35" spans="1:8" s="5" customFormat="1" ht="25.5">
      <c r="A35" s="27" t="s">
        <v>39</v>
      </c>
      <c r="B35" s="13">
        <f>4197+3644</f>
        <v>7841</v>
      </c>
      <c r="C35" s="13">
        <v>7826</v>
      </c>
      <c r="D35" s="13">
        <v>7812</v>
      </c>
      <c r="E35" s="13"/>
      <c r="H35" s="13"/>
    </row>
    <row r="36" spans="1:8" s="5" customFormat="1" ht="12.75">
      <c r="A36" s="28" t="s">
        <v>11</v>
      </c>
      <c r="B36" s="3">
        <f>SUM(B13:B35)</f>
        <v>54128</v>
      </c>
      <c r="C36" s="3">
        <v>54800</v>
      </c>
      <c r="D36" s="3">
        <v>55264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3296</v>
      </c>
      <c r="C37" s="17">
        <v>3166</v>
      </c>
      <c r="D37" s="17">
        <v>3040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184</v>
      </c>
      <c r="C39" s="19">
        <v>189</v>
      </c>
      <c r="D39" s="19">
        <v>196</v>
      </c>
      <c r="E39" s="13"/>
      <c r="H39" s="13"/>
    </row>
    <row r="40" spans="1:8" s="5" customFormat="1" ht="12.75">
      <c r="A40" s="24" t="s">
        <v>8</v>
      </c>
      <c r="B40" s="19">
        <v>120</v>
      </c>
      <c r="C40" s="19">
        <v>123</v>
      </c>
      <c r="D40" s="19">
        <v>122</v>
      </c>
      <c r="E40" s="13"/>
      <c r="H40" s="13"/>
    </row>
    <row r="41" spans="1:8" s="5" customFormat="1" ht="25.5">
      <c r="A41" s="24" t="s">
        <v>42</v>
      </c>
      <c r="B41" s="19">
        <f>1162+89</f>
        <v>1251</v>
      </c>
      <c r="C41" s="19">
        <v>1232</v>
      </c>
      <c r="D41" s="19">
        <v>1258</v>
      </c>
      <c r="E41" s="13"/>
      <c r="H41" s="13"/>
    </row>
    <row r="42" spans="1:8" s="5" customFormat="1" ht="12.75">
      <c r="A42" s="23" t="s">
        <v>28</v>
      </c>
      <c r="B42" s="17">
        <f>B39+B40+B41</f>
        <v>1555</v>
      </c>
      <c r="C42" s="17">
        <v>1544</v>
      </c>
      <c r="D42" s="17">
        <v>1576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19199</v>
      </c>
      <c r="C44" s="19">
        <v>19789</v>
      </c>
      <c r="D44" s="19">
        <v>20405</v>
      </c>
      <c r="E44" s="13"/>
      <c r="H44" s="13"/>
    </row>
    <row r="45" spans="1:8" s="5" customFormat="1" ht="12.75">
      <c r="A45" s="27" t="s">
        <v>31</v>
      </c>
      <c r="B45" s="19">
        <v>1041</v>
      </c>
      <c r="C45" s="19">
        <v>1042</v>
      </c>
      <c r="D45" s="19">
        <v>1042</v>
      </c>
      <c r="E45" s="13"/>
      <c r="H45" s="13"/>
    </row>
    <row r="46" spans="1:8" s="5" customFormat="1" ht="12.75">
      <c r="A46" s="27" t="s">
        <v>32</v>
      </c>
      <c r="B46" s="19">
        <v>51703</v>
      </c>
      <c r="C46" s="19">
        <v>52389</v>
      </c>
      <c r="D46" s="19">
        <v>53009</v>
      </c>
      <c r="E46" s="13"/>
      <c r="H46" s="13"/>
    </row>
    <row r="47" spans="1:8" s="16" customFormat="1" ht="12.75">
      <c r="A47" s="28" t="s">
        <v>44</v>
      </c>
      <c r="B47" s="17">
        <f>SUM(B44:B46)</f>
        <v>71943</v>
      </c>
      <c r="C47" s="17">
        <v>73220</v>
      </c>
      <c r="D47" s="17">
        <v>74456</v>
      </c>
      <c r="E47" s="3"/>
      <c r="F47" s="3"/>
      <c r="G47" s="3"/>
      <c r="H47" s="3"/>
    </row>
    <row r="48" spans="1:9" ht="13.5" thickBot="1">
      <c r="A48" s="32" t="s">
        <v>43</v>
      </c>
      <c r="B48" s="31">
        <f>B11+B36+B37+B42+B47</f>
        <v>131459</v>
      </c>
      <c r="C48" s="31">
        <v>133279</v>
      </c>
      <c r="D48" s="31">
        <v>134896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6" width="11.7109375" style="1" customWidth="1"/>
    <col min="7" max="16384" width="9.140625" style="1" customWidth="1"/>
  </cols>
  <sheetData>
    <row r="1" spans="1:6" ht="18" customHeight="1">
      <c r="A1" s="4" t="s">
        <v>48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3" t="s">
        <v>26</v>
      </c>
      <c r="B3" s="35">
        <v>2017</v>
      </c>
      <c r="C3" s="35">
        <v>2016</v>
      </c>
      <c r="D3" s="35">
        <v>2015</v>
      </c>
      <c r="E3" s="12"/>
      <c r="F3" s="12"/>
    </row>
    <row r="4" spans="1:6" ht="12.75">
      <c r="A4" s="34"/>
      <c r="B4" s="36"/>
      <c r="C4" s="36"/>
      <c r="D4" s="36"/>
      <c r="E4" s="2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4</v>
      </c>
      <c r="D7" s="19">
        <v>4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531</v>
      </c>
      <c r="C9" s="19">
        <v>539</v>
      </c>
      <c r="D9" s="19">
        <v>555</v>
      </c>
      <c r="E9" s="8"/>
      <c r="H9" s="13"/>
    </row>
    <row r="10" spans="1:8" s="5" customFormat="1" ht="12.75">
      <c r="A10" s="24" t="s">
        <v>29</v>
      </c>
      <c r="B10" s="19">
        <v>11</v>
      </c>
      <c r="C10" s="19">
        <v>11</v>
      </c>
      <c r="D10" s="19">
        <v>8</v>
      </c>
      <c r="E10" s="8"/>
      <c r="H10" s="13"/>
    </row>
    <row r="11" spans="1:8" s="5" customFormat="1" ht="12.75">
      <c r="A11" s="23" t="s">
        <v>2</v>
      </c>
      <c r="B11" s="3">
        <v>549</v>
      </c>
      <c r="C11" s="3">
        <f>SUM(C6:C10)</f>
        <v>560</v>
      </c>
      <c r="D11" s="3">
        <v>573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5537</v>
      </c>
      <c r="C13" s="20">
        <v>5495</v>
      </c>
      <c r="D13" s="20">
        <v>5448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755</v>
      </c>
      <c r="C14" s="20">
        <v>732</v>
      </c>
      <c r="D14" s="20">
        <v>744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4</v>
      </c>
      <c r="C15" s="19">
        <v>4</v>
      </c>
      <c r="D15" s="19">
        <v>4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2155</v>
      </c>
      <c r="C16" s="19">
        <v>2187</v>
      </c>
      <c r="D16" s="19">
        <v>2252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2654</v>
      </c>
      <c r="C17" s="19">
        <v>2663</v>
      </c>
      <c r="D17" s="19">
        <v>2660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342</v>
      </c>
      <c r="C18" s="19">
        <v>355</v>
      </c>
      <c r="D18" s="19">
        <v>348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3195</v>
      </c>
      <c r="C19" s="19">
        <v>3285</v>
      </c>
      <c r="D19" s="19">
        <v>3408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459</v>
      </c>
      <c r="C20" s="19">
        <v>459</v>
      </c>
      <c r="D20" s="19">
        <v>451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1789</v>
      </c>
      <c r="C21" s="19">
        <v>1833</v>
      </c>
      <c r="D21" s="19">
        <v>1852</v>
      </c>
      <c r="E21" s="8"/>
      <c r="H21" s="13"/>
    </row>
    <row r="22" spans="1:8" s="5" customFormat="1" ht="12.75">
      <c r="A22" s="27" t="s">
        <v>35</v>
      </c>
      <c r="B22" s="19">
        <v>71</v>
      </c>
      <c r="C22" s="19">
        <v>73</v>
      </c>
      <c r="D22" s="19">
        <v>76</v>
      </c>
      <c r="E22" s="13"/>
      <c r="H22" s="13"/>
    </row>
    <row r="23" spans="1:8" s="5" customFormat="1" ht="12.75">
      <c r="A23" s="27" t="s">
        <v>17</v>
      </c>
      <c r="B23" s="19">
        <v>854</v>
      </c>
      <c r="C23" s="19">
        <v>867</v>
      </c>
      <c r="D23" s="19">
        <v>874</v>
      </c>
      <c r="E23" s="13"/>
      <c r="H23" s="13"/>
    </row>
    <row r="24" spans="1:8" s="5" customFormat="1" ht="12.75">
      <c r="A24" s="27" t="s">
        <v>18</v>
      </c>
      <c r="B24" s="19">
        <v>69</v>
      </c>
      <c r="C24" s="19">
        <v>59</v>
      </c>
      <c r="D24" s="19">
        <v>61</v>
      </c>
      <c r="E24" s="8"/>
      <c r="H24" s="13"/>
    </row>
    <row r="25" spans="1:8" s="5" customFormat="1" ht="12.75">
      <c r="A25" s="27" t="s">
        <v>19</v>
      </c>
      <c r="B25" s="19">
        <v>1937</v>
      </c>
      <c r="C25" s="19">
        <v>1922</v>
      </c>
      <c r="D25" s="19">
        <v>1953</v>
      </c>
      <c r="E25" s="13"/>
      <c r="H25" s="13"/>
    </row>
    <row r="26" spans="1:8" s="5" customFormat="1" ht="12.75">
      <c r="A26" s="27" t="s">
        <v>20</v>
      </c>
      <c r="B26" s="19">
        <v>2105</v>
      </c>
      <c r="C26" s="19">
        <v>2157</v>
      </c>
      <c r="D26" s="19">
        <v>2163</v>
      </c>
      <c r="E26" s="8"/>
      <c r="H26" s="13"/>
    </row>
    <row r="27" spans="1:8" s="5" customFormat="1" ht="12.75">
      <c r="A27" s="27" t="s">
        <v>21</v>
      </c>
      <c r="B27" s="19">
        <v>500</v>
      </c>
      <c r="C27" s="19">
        <v>506</v>
      </c>
      <c r="D27" s="19">
        <v>514</v>
      </c>
      <c r="E27" s="13"/>
      <c r="H27" s="13"/>
    </row>
    <row r="28" spans="1:8" s="5" customFormat="1" ht="12.75">
      <c r="A28" s="27" t="s">
        <v>36</v>
      </c>
      <c r="B28" s="19">
        <v>13562</v>
      </c>
      <c r="C28" s="19">
        <v>13671</v>
      </c>
      <c r="D28" s="19">
        <v>13864</v>
      </c>
      <c r="E28" s="8"/>
      <c r="H28" s="13"/>
    </row>
    <row r="29" spans="1:8" s="5" customFormat="1" ht="25.5">
      <c r="A29" s="27" t="s">
        <v>37</v>
      </c>
      <c r="B29" s="19">
        <v>1379</v>
      </c>
      <c r="C29" s="19">
        <v>1430</v>
      </c>
      <c r="D29" s="19">
        <v>1457</v>
      </c>
      <c r="E29" s="13"/>
      <c r="H29" s="13"/>
    </row>
    <row r="30" spans="1:8" s="5" customFormat="1" ht="12.75">
      <c r="A30" s="27" t="s">
        <v>22</v>
      </c>
      <c r="B30" s="19">
        <v>1603</v>
      </c>
      <c r="C30" s="19">
        <v>1658</v>
      </c>
      <c r="D30" s="19">
        <v>1704</v>
      </c>
      <c r="E30" s="13"/>
      <c r="H30" s="13"/>
    </row>
    <row r="31" spans="1:8" s="5" customFormat="1" ht="12.75">
      <c r="A31" s="27" t="s">
        <v>23</v>
      </c>
      <c r="B31" s="19">
        <v>4734</v>
      </c>
      <c r="C31" s="19">
        <v>4819</v>
      </c>
      <c r="D31" s="19">
        <v>4907</v>
      </c>
      <c r="E31" s="13"/>
      <c r="H31" s="13"/>
    </row>
    <row r="32" spans="1:8" s="5" customFormat="1" ht="12.75">
      <c r="A32" s="27" t="s">
        <v>38</v>
      </c>
      <c r="B32" s="19">
        <v>1337</v>
      </c>
      <c r="C32" s="19">
        <v>1307</v>
      </c>
      <c r="D32" s="19">
        <v>1321</v>
      </c>
      <c r="E32" s="8"/>
      <c r="H32" s="13"/>
    </row>
    <row r="33" spans="1:8" s="5" customFormat="1" ht="12.75">
      <c r="A33" s="27" t="s">
        <v>24</v>
      </c>
      <c r="B33" s="19">
        <v>401</v>
      </c>
      <c r="C33" s="19">
        <v>406</v>
      </c>
      <c r="D33" s="19">
        <v>401</v>
      </c>
      <c r="E33" s="13"/>
      <c r="H33" s="13"/>
    </row>
    <row r="34" spans="1:8" s="5" customFormat="1" ht="12.75">
      <c r="A34" s="27" t="s">
        <v>25</v>
      </c>
      <c r="B34" s="19">
        <v>1532</v>
      </c>
      <c r="C34" s="19">
        <v>1564</v>
      </c>
      <c r="D34" s="19">
        <v>1588</v>
      </c>
      <c r="E34" s="13"/>
      <c r="H34" s="13"/>
    </row>
    <row r="35" spans="1:8" s="5" customFormat="1" ht="25.5">
      <c r="A35" s="27" t="s">
        <v>39</v>
      </c>
      <c r="B35" s="13">
        <v>7826</v>
      </c>
      <c r="C35" s="13">
        <f>4381+3431</f>
        <v>7812</v>
      </c>
      <c r="D35" s="13">
        <v>7784</v>
      </c>
      <c r="E35" s="13"/>
      <c r="H35" s="13"/>
    </row>
    <row r="36" spans="1:8" s="5" customFormat="1" ht="12.75">
      <c r="A36" s="28" t="s">
        <v>11</v>
      </c>
      <c r="B36" s="3">
        <v>54800</v>
      </c>
      <c r="C36" s="3">
        <f>SUM(C13:C35)</f>
        <v>55264</v>
      </c>
      <c r="D36" s="3">
        <v>55834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3166</v>
      </c>
      <c r="C37" s="17">
        <v>3040</v>
      </c>
      <c r="D37" s="17">
        <v>2894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189</v>
      </c>
      <c r="C39" s="19">
        <v>196</v>
      </c>
      <c r="D39" s="19">
        <v>197</v>
      </c>
      <c r="E39" s="13"/>
      <c r="H39" s="13"/>
    </row>
    <row r="40" spans="1:8" s="5" customFormat="1" ht="12.75">
      <c r="A40" s="24" t="s">
        <v>8</v>
      </c>
      <c r="B40" s="19">
        <v>123</v>
      </c>
      <c r="C40" s="19">
        <v>122</v>
      </c>
      <c r="D40" s="19">
        <v>123</v>
      </c>
      <c r="E40" s="13"/>
      <c r="H40" s="13"/>
    </row>
    <row r="41" spans="1:8" s="5" customFormat="1" ht="25.5">
      <c r="A41" s="24" t="s">
        <v>42</v>
      </c>
      <c r="B41" s="19">
        <v>1232</v>
      </c>
      <c r="C41" s="19">
        <f>1258</f>
        <v>1258</v>
      </c>
      <c r="D41" s="19">
        <v>1262</v>
      </c>
      <c r="E41" s="13"/>
      <c r="H41" s="13"/>
    </row>
    <row r="42" spans="1:8" s="5" customFormat="1" ht="12.75">
      <c r="A42" s="23" t="s">
        <v>28</v>
      </c>
      <c r="B42" s="17">
        <v>1544</v>
      </c>
      <c r="C42" s="17">
        <f>SUM(C39:C41)</f>
        <v>1576</v>
      </c>
      <c r="D42" s="17">
        <v>1582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19789</v>
      </c>
      <c r="C44" s="19">
        <v>20405</v>
      </c>
      <c r="D44" s="19">
        <v>20947</v>
      </c>
      <c r="E44" s="13"/>
      <c r="H44" s="13"/>
    </row>
    <row r="45" spans="1:8" s="5" customFormat="1" ht="12.75">
      <c r="A45" s="27" t="s">
        <v>31</v>
      </c>
      <c r="B45" s="19">
        <v>1042</v>
      </c>
      <c r="C45" s="19">
        <v>1042</v>
      </c>
      <c r="D45" s="19">
        <v>1047</v>
      </c>
      <c r="E45" s="13"/>
      <c r="H45" s="13"/>
    </row>
    <row r="46" spans="1:8" s="5" customFormat="1" ht="12.75">
      <c r="A46" s="27" t="s">
        <v>32</v>
      </c>
      <c r="B46" s="19">
        <v>52389</v>
      </c>
      <c r="C46" s="19">
        <v>53009</v>
      </c>
      <c r="D46" s="19">
        <v>53735</v>
      </c>
      <c r="E46" s="13"/>
      <c r="H46" s="13"/>
    </row>
    <row r="47" spans="1:8" s="16" customFormat="1" ht="12.75">
      <c r="A47" s="28" t="s">
        <v>44</v>
      </c>
      <c r="B47" s="17">
        <v>73220</v>
      </c>
      <c r="C47" s="17">
        <f>SUM(C44:C46)</f>
        <v>74456</v>
      </c>
      <c r="D47" s="17">
        <v>75729</v>
      </c>
      <c r="E47" s="3"/>
      <c r="F47" s="3"/>
      <c r="G47" s="3"/>
      <c r="H47" s="3"/>
    </row>
    <row r="48" spans="1:9" ht="13.5" thickBot="1">
      <c r="A48" s="32" t="s">
        <v>43</v>
      </c>
      <c r="B48" s="31">
        <v>133279</v>
      </c>
      <c r="C48" s="31">
        <f>C11+C36+C37+C42+C47</f>
        <v>134896</v>
      </c>
      <c r="D48" s="31">
        <f>D11+D36+D37+D42+D47</f>
        <v>136612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3" width="11.7109375" style="1" customWidth="1"/>
    <col min="4" max="4" width="11.7109375" style="16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49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21"/>
      <c r="E2" s="2"/>
      <c r="F2" s="2"/>
    </row>
    <row r="3" spans="1:6" ht="18" customHeight="1">
      <c r="A3" s="33" t="s">
        <v>26</v>
      </c>
      <c r="B3" s="35">
        <v>2016</v>
      </c>
      <c r="C3" s="35">
        <v>2015</v>
      </c>
      <c r="D3" s="37">
        <v>2014</v>
      </c>
      <c r="E3" s="12"/>
      <c r="F3" s="12"/>
    </row>
    <row r="4" spans="1:6" ht="12.75">
      <c r="A4" s="34"/>
      <c r="B4" s="36"/>
      <c r="C4" s="36"/>
      <c r="D4" s="38"/>
      <c r="E4" s="2"/>
      <c r="F4" s="3"/>
    </row>
    <row r="5" spans="1:6" s="5" customFormat="1" ht="12.75">
      <c r="A5" s="23" t="s">
        <v>41</v>
      </c>
      <c r="D5" s="3"/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4</v>
      </c>
      <c r="C7" s="19">
        <v>4</v>
      </c>
      <c r="D7" s="19">
        <v>5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539</v>
      </c>
      <c r="C9" s="19">
        <v>555</v>
      </c>
      <c r="D9" s="19">
        <v>583</v>
      </c>
      <c r="E9" s="8"/>
      <c r="H9" s="13"/>
    </row>
    <row r="10" spans="1:8" s="5" customFormat="1" ht="12.75">
      <c r="A10" s="24" t="s">
        <v>29</v>
      </c>
      <c r="B10" s="19">
        <v>11</v>
      </c>
      <c r="C10" s="19">
        <v>8</v>
      </c>
      <c r="D10" s="19">
        <v>7</v>
      </c>
      <c r="E10" s="8"/>
      <c r="H10" s="13"/>
    </row>
    <row r="11" spans="1:8" s="5" customFormat="1" ht="12.75">
      <c r="A11" s="23" t="s">
        <v>2</v>
      </c>
      <c r="B11" s="3">
        <f>SUM(B6:B10)</f>
        <v>560</v>
      </c>
      <c r="C11" s="3">
        <v>573</v>
      </c>
      <c r="D11" s="3">
        <v>601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5495</v>
      </c>
      <c r="C13" s="20">
        <v>5448</v>
      </c>
      <c r="D13" s="20">
        <v>5366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732</v>
      </c>
      <c r="C14" s="20">
        <v>744</v>
      </c>
      <c r="D14" s="20">
        <v>742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4</v>
      </c>
      <c r="C15" s="19">
        <v>4</v>
      </c>
      <c r="D15" s="19">
        <v>3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2187</v>
      </c>
      <c r="C16" s="19">
        <v>2252</v>
      </c>
      <c r="D16" s="19">
        <v>2298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2663</v>
      </c>
      <c r="C17" s="19">
        <v>2660</v>
      </c>
      <c r="D17" s="19">
        <v>2641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355</v>
      </c>
      <c r="C18" s="19">
        <v>348</v>
      </c>
      <c r="D18" s="19">
        <v>356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3285</v>
      </c>
      <c r="C19" s="19">
        <v>3408</v>
      </c>
      <c r="D19" s="19">
        <v>3504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459</v>
      </c>
      <c r="C20" s="19">
        <v>451</v>
      </c>
      <c r="D20" s="19">
        <v>452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1833</v>
      </c>
      <c r="C21" s="19">
        <v>1852</v>
      </c>
      <c r="D21" s="19">
        <v>1875</v>
      </c>
      <c r="E21" s="8"/>
      <c r="H21" s="13"/>
    </row>
    <row r="22" spans="1:8" s="5" customFormat="1" ht="12.75">
      <c r="A22" s="27" t="s">
        <v>35</v>
      </c>
      <c r="B22" s="19">
        <v>73</v>
      </c>
      <c r="C22" s="19">
        <v>76</v>
      </c>
      <c r="D22" s="19">
        <v>79</v>
      </c>
      <c r="E22" s="13"/>
      <c r="H22" s="13"/>
    </row>
    <row r="23" spans="1:8" s="5" customFormat="1" ht="12.75">
      <c r="A23" s="27" t="s">
        <v>17</v>
      </c>
      <c r="B23" s="19">
        <v>867</v>
      </c>
      <c r="C23" s="19">
        <v>874</v>
      </c>
      <c r="D23" s="19">
        <v>875</v>
      </c>
      <c r="E23" s="13"/>
      <c r="H23" s="13"/>
    </row>
    <row r="24" spans="1:8" s="5" customFormat="1" ht="12.75">
      <c r="A24" s="27" t="s">
        <v>18</v>
      </c>
      <c r="B24" s="19">
        <v>59</v>
      </c>
      <c r="C24" s="19">
        <v>61</v>
      </c>
      <c r="D24" s="19">
        <v>63</v>
      </c>
      <c r="E24" s="8"/>
      <c r="H24" s="13"/>
    </row>
    <row r="25" spans="1:8" s="5" customFormat="1" ht="12.75">
      <c r="A25" s="27" t="s">
        <v>19</v>
      </c>
      <c r="B25" s="19">
        <v>1922</v>
      </c>
      <c r="C25" s="19">
        <v>1953</v>
      </c>
      <c r="D25" s="19">
        <v>1980</v>
      </c>
      <c r="E25" s="13"/>
      <c r="H25" s="13"/>
    </row>
    <row r="26" spans="1:8" s="5" customFormat="1" ht="12.75">
      <c r="A26" s="27" t="s">
        <v>20</v>
      </c>
      <c r="B26" s="19">
        <v>2157</v>
      </c>
      <c r="C26" s="19">
        <v>2163</v>
      </c>
      <c r="D26" s="19">
        <v>2207</v>
      </c>
      <c r="E26" s="8"/>
      <c r="H26" s="13"/>
    </row>
    <row r="27" spans="1:8" s="5" customFormat="1" ht="12.75">
      <c r="A27" s="27" t="s">
        <v>21</v>
      </c>
      <c r="B27" s="19">
        <v>506</v>
      </c>
      <c r="C27" s="19">
        <v>514</v>
      </c>
      <c r="D27" s="19">
        <v>519</v>
      </c>
      <c r="E27" s="13"/>
      <c r="H27" s="13"/>
    </row>
    <row r="28" spans="1:8" s="5" customFormat="1" ht="12.75">
      <c r="A28" s="27" t="s">
        <v>36</v>
      </c>
      <c r="B28" s="19">
        <v>13671</v>
      </c>
      <c r="C28" s="19">
        <v>13864</v>
      </c>
      <c r="D28" s="19">
        <v>14136</v>
      </c>
      <c r="E28" s="8"/>
      <c r="H28" s="13"/>
    </row>
    <row r="29" spans="1:8" s="5" customFormat="1" ht="25.5">
      <c r="A29" s="27" t="s">
        <v>37</v>
      </c>
      <c r="B29" s="19">
        <v>1430</v>
      </c>
      <c r="C29" s="19">
        <v>1457</v>
      </c>
      <c r="D29" s="19">
        <v>1521</v>
      </c>
      <c r="E29" s="13"/>
      <c r="H29" s="13"/>
    </row>
    <row r="30" spans="1:8" s="5" customFormat="1" ht="12.75">
      <c r="A30" s="27" t="s">
        <v>22</v>
      </c>
      <c r="B30" s="19">
        <v>1658</v>
      </c>
      <c r="C30" s="19">
        <v>1704</v>
      </c>
      <c r="D30" s="19">
        <v>1782</v>
      </c>
      <c r="E30" s="13"/>
      <c r="H30" s="13"/>
    </row>
    <row r="31" spans="1:8" s="5" customFormat="1" ht="12.75">
      <c r="A31" s="27" t="s">
        <v>23</v>
      </c>
      <c r="B31" s="19">
        <v>4819</v>
      </c>
      <c r="C31" s="19">
        <v>4907</v>
      </c>
      <c r="D31" s="19">
        <v>5010</v>
      </c>
      <c r="E31" s="13"/>
      <c r="H31" s="13"/>
    </row>
    <row r="32" spans="1:8" s="5" customFormat="1" ht="12.75">
      <c r="A32" s="27" t="s">
        <v>38</v>
      </c>
      <c r="B32" s="19">
        <v>1307</v>
      </c>
      <c r="C32" s="19">
        <v>1321</v>
      </c>
      <c r="D32" s="19">
        <v>1325</v>
      </c>
      <c r="E32" s="8"/>
      <c r="H32" s="13"/>
    </row>
    <row r="33" spans="1:8" s="5" customFormat="1" ht="12.75">
      <c r="A33" s="27" t="s">
        <v>24</v>
      </c>
      <c r="B33" s="19">
        <v>406</v>
      </c>
      <c r="C33" s="19">
        <v>401</v>
      </c>
      <c r="D33" s="19">
        <v>397</v>
      </c>
      <c r="E33" s="13"/>
      <c r="H33" s="13"/>
    </row>
    <row r="34" spans="1:8" s="5" customFormat="1" ht="12.75">
      <c r="A34" s="27" t="s">
        <v>25</v>
      </c>
      <c r="B34" s="19">
        <v>1564</v>
      </c>
      <c r="C34" s="19">
        <v>1588</v>
      </c>
      <c r="D34" s="19">
        <v>1622</v>
      </c>
      <c r="E34" s="13"/>
      <c r="H34" s="13"/>
    </row>
    <row r="35" spans="1:8" s="5" customFormat="1" ht="25.5">
      <c r="A35" s="27" t="s">
        <v>39</v>
      </c>
      <c r="B35" s="13">
        <f>4381+3431</f>
        <v>7812</v>
      </c>
      <c r="C35" s="13">
        <v>7784</v>
      </c>
      <c r="D35" s="13">
        <v>7738</v>
      </c>
      <c r="E35" s="13"/>
      <c r="H35" s="13"/>
    </row>
    <row r="36" spans="1:8" s="5" customFormat="1" ht="12.75">
      <c r="A36" s="28" t="s">
        <v>11</v>
      </c>
      <c r="B36" s="3">
        <f>SUM(B13:B35)</f>
        <v>55264</v>
      </c>
      <c r="C36" s="3">
        <v>55834</v>
      </c>
      <c r="D36" s="3">
        <v>56491</v>
      </c>
      <c r="E36" s="13"/>
      <c r="H36" s="3"/>
    </row>
    <row r="37" spans="1:8" s="5" customFormat="1" ht="12.75">
      <c r="A37" s="29" t="s">
        <v>40</v>
      </c>
      <c r="B37" s="17">
        <v>3040</v>
      </c>
      <c r="C37" s="17">
        <v>2894</v>
      </c>
      <c r="D37" s="17">
        <v>2768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196</v>
      </c>
      <c r="C39" s="19">
        <v>197</v>
      </c>
      <c r="D39" s="19">
        <v>208</v>
      </c>
      <c r="E39" s="13"/>
      <c r="H39" s="13"/>
    </row>
    <row r="40" spans="1:8" s="5" customFormat="1" ht="12.75">
      <c r="A40" s="24" t="s">
        <v>8</v>
      </c>
      <c r="B40" s="19">
        <v>122</v>
      </c>
      <c r="C40" s="19">
        <v>123</v>
      </c>
      <c r="D40" s="19">
        <v>115</v>
      </c>
      <c r="E40" s="13"/>
      <c r="H40" s="13"/>
    </row>
    <row r="41" spans="1:8" s="5" customFormat="1" ht="25.5">
      <c r="A41" s="24" t="s">
        <v>42</v>
      </c>
      <c r="B41" s="19">
        <f>1258</f>
        <v>1258</v>
      </c>
      <c r="C41" s="19">
        <v>1262</v>
      </c>
      <c r="D41" s="19">
        <v>1250</v>
      </c>
      <c r="E41" s="13"/>
      <c r="H41" s="13"/>
    </row>
    <row r="42" spans="1:8" s="5" customFormat="1" ht="12.75">
      <c r="A42" s="23" t="s">
        <v>28</v>
      </c>
      <c r="B42" s="17">
        <f>SUM(B39:B41)</f>
        <v>1576</v>
      </c>
      <c r="C42" s="17">
        <v>1582</v>
      </c>
      <c r="D42" s="17">
        <v>1573</v>
      </c>
      <c r="E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20405</v>
      </c>
      <c r="C44" s="19">
        <v>20947</v>
      </c>
      <c r="D44" s="19">
        <v>21692</v>
      </c>
      <c r="E44" s="13"/>
      <c r="H44" s="13"/>
    </row>
    <row r="45" spans="1:8" s="5" customFormat="1" ht="12.75">
      <c r="A45" s="27" t="s">
        <v>31</v>
      </c>
      <c r="B45" s="19">
        <v>1042</v>
      </c>
      <c r="C45" s="19">
        <v>1047</v>
      </c>
      <c r="D45" s="19">
        <v>1049</v>
      </c>
      <c r="E45" s="13"/>
      <c r="H45" s="13"/>
    </row>
    <row r="46" spans="1:8" s="5" customFormat="1" ht="12.75">
      <c r="A46" s="27" t="s">
        <v>32</v>
      </c>
      <c r="B46" s="19">
        <v>53009</v>
      </c>
      <c r="C46" s="19">
        <v>53735</v>
      </c>
      <c r="D46" s="19">
        <v>54858</v>
      </c>
      <c r="E46" s="13"/>
      <c r="H46" s="13"/>
    </row>
    <row r="47" spans="1:8" s="16" customFormat="1" ht="12.75">
      <c r="A47" s="28" t="s">
        <v>44</v>
      </c>
      <c r="B47" s="17">
        <f>SUM(B44:B46)</f>
        <v>74456</v>
      </c>
      <c r="C47" s="17">
        <v>75729</v>
      </c>
      <c r="D47" s="17">
        <v>77599</v>
      </c>
      <c r="E47" s="3"/>
      <c r="H47" s="3"/>
    </row>
    <row r="48" spans="1:9" ht="13.5" thickBot="1">
      <c r="A48" s="32" t="s">
        <v>43</v>
      </c>
      <c r="B48" s="31">
        <f>B11+B36+B37+B42+B47</f>
        <v>134896</v>
      </c>
      <c r="C48" s="31">
        <f>C11+C36+C37+C42+C47</f>
        <v>136612</v>
      </c>
      <c r="D48" s="31">
        <f>D11+D36+D37+D42+D47</f>
        <v>139032</v>
      </c>
      <c r="E48" s="15"/>
      <c r="G48" s="7"/>
      <c r="H48" s="3"/>
      <c r="I48" s="7"/>
    </row>
    <row r="49" spans="4:6" ht="12.75">
      <c r="D49" s="22"/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D3:D4"/>
    <mergeCell ref="C3:C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2020-10-09T13:09:22Z</cp:lastPrinted>
  <dcterms:created xsi:type="dcterms:W3CDTF">1996-11-05T10:16:36Z</dcterms:created>
  <dcterms:modified xsi:type="dcterms:W3CDTF">2020-10-09T13:14:48Z</dcterms:modified>
  <cp:category/>
  <cp:version/>
  <cp:contentType/>
  <cp:contentStatus/>
</cp:coreProperties>
</file>