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rovince" sheetId="1" r:id="rId1"/>
  </sheets>
  <definedNames>
    <definedName name="_xlnm._FilterDatabase" localSheetId="0" hidden="1">'province'!$A$2:$L$17</definedName>
  </definedNames>
  <calcPr fullCalcOnLoad="1"/>
</workbook>
</file>

<file path=xl/sharedStrings.xml><?xml version="1.0" encoding="utf-8"?>
<sst xmlns="http://schemas.openxmlformats.org/spreadsheetml/2006/main" count="72" uniqueCount="60">
  <si>
    <t>PROV</t>
  </si>
  <si>
    <t>ENTE</t>
  </si>
  <si>
    <t>ISTITUZIONE SCOLASTICA</t>
  </si>
  <si>
    <t>TITOLO PROGETTO</t>
  </si>
  <si>
    <t>IMPORTO FINANZIAMENTO RICHIESTO</t>
  </si>
  <si>
    <t>FABBISOGNO</t>
  </si>
  <si>
    <t>COF 2</t>
  </si>
  <si>
    <t>PUNTI</t>
  </si>
  <si>
    <t>N. ALUNNI da domanda</t>
  </si>
  <si>
    <t>n. alunni da edisco</t>
  </si>
  <si>
    <t>AT</t>
  </si>
  <si>
    <t>COMUNE DI CASTELNUOVO DON BOSCO</t>
  </si>
  <si>
    <t>scuola dell'infanzia statale ""G.B.Pescarmona""</t>
  </si>
  <si>
    <t>lavori di miglioramento sismico e messa in sicurezza dell'edificio comunale scuola dell'infanzia G.B.Pescarmona</t>
  </si>
  <si>
    <t>BI</t>
  </si>
  <si>
    <t>COMUNE DI VALDILANA</t>
  </si>
  <si>
    <t>scuola dell'infanzia statale "CERINO ZEGNA" - scuola primaria statale "DI TRIVERO" - scuola secondaria di primo grado statale "FALCONE E BORSELLINO"</t>
  </si>
  <si>
    <t>LAVORI DI RECUPERO E RIQUALIFICAZIONE DEL POLO SCOLASTICO COMUNALE SITO IN FRAZIONE RONCO</t>
  </si>
  <si>
    <t>CN</t>
  </si>
  <si>
    <t>COMUNE DI POLONGHERA</t>
  </si>
  <si>
    <t xml:space="preserve">scuola primaria statale </t>
  </si>
  <si>
    <t>Ampliamento della nuova scuola elementare intercomunale - palestra e blocco mensa</t>
  </si>
  <si>
    <t>COMUNE DI RACCONIGI</t>
  </si>
  <si>
    <t>scuola secondaria di primo grado statale "ISTITUTO B. MUZZONE"</t>
  </si>
  <si>
    <t>RISTRUTTURAZIONE, ADEGUAMENTO E RIQUALIFICAZIONE DELLA SCUOLA SECONDARIA DI PRIMO GRADO, ISTITUTO COMPRENSIVO B. MUZZONE</t>
  </si>
  <si>
    <t>COMUNE DI SANTO STEFANO BELBO</t>
  </si>
  <si>
    <t>scuola dell'infanzia statale REGINA MARGHERITA</t>
  </si>
  <si>
    <t>LAVORI DI RIEDIFICAZIONE DELLA SCUOLA MATERNA COMUNALE</t>
  </si>
  <si>
    <t>PROVINCIA DI CUNEO</t>
  </si>
  <si>
    <t>scuola secondaria di secondo grado statale "I.I.S. "Umberto I" - Sez. ass. I.P.A. "Barbero" di Grinzane Cavour"</t>
  </si>
  <si>
    <t>I.I.S. "Umberto I" - Sezione associata I.P.A. "Barbero" di Grinzane Cavour. Interventi di adeguamento normativo e sismico e di efficientamento energetico</t>
  </si>
  <si>
    <t>scuola secondaria di secondo grado statale "ITIS VALLAURI"</t>
  </si>
  <si>
    <t>ITIS VALLAURI - ADEGUAMENTO SISMICO ED EFFICIENTAMENTO ENERGETICO</t>
  </si>
  <si>
    <t>NO</t>
  </si>
  <si>
    <t>COMUNE DI BRIGA NOVARESE</t>
  </si>
  <si>
    <t>scuola primaria statale ""GIULIANO ALLEGRA""</t>
  </si>
  <si>
    <t>ADEGUAMENTO DI PRESTAZIONI SISMICHE DELL'EDIFICIO SCUOLA PRIMARIA</t>
  </si>
  <si>
    <t>90+47</t>
  </si>
  <si>
    <t>TO</t>
  </si>
  <si>
    <t>CITTA METROPOLITANA  DI TORINO
(Susa)</t>
  </si>
  <si>
    <t>scuola secondaria di secondo grado statale "I.I.S. MICHELE BUNIVA"</t>
  </si>
  <si>
    <t>IST. BUNIVA DI PINEROLO – INTERVENTI DI ADEGUAMENTO NORMATIVO.</t>
  </si>
  <si>
    <t>COMUNE DI AIRASCA</t>
  </si>
  <si>
    <t>scuola primaria statale "DANTE ALIGHIERI""</t>
  </si>
  <si>
    <t>ADEGUAMENTO SISMICO DELLA SCUOLA ELEMENTARE DI VIA STAZIONE N° 26</t>
  </si>
  <si>
    <t>COMUNE DI ALA DI STURA</t>
  </si>
  <si>
    <t>DI RISTRUTTURAZIONE CON ADEGUAMENTO SISMICO SCUOLA PRIMARIA</t>
  </si>
  <si>
    <t>COMUNE DI CALUSO</t>
  </si>
  <si>
    <t>scuola primaria statale "G.Cena"</t>
  </si>
  <si>
    <t>Lavori di adeguamento sismico, efficientamento energetico e di ristrutturazione della Scuola Primaria "G. Cena" Fr Arè</t>
  </si>
  <si>
    <t>?</t>
  </si>
  <si>
    <t>COMUNE DI LEINI'</t>
  </si>
  <si>
    <t>scuola secondaria di primo grado statale "Carlo Casalegno"</t>
  </si>
  <si>
    <t>RICONVERSIONE CENTRO SERVIZI CITTADELLA DELLO SPORT IN NUOVA SEDE SCUOLA SECONDARIA DI PRIMO GRADO "C. CASALEGNO”</t>
  </si>
  <si>
    <t>COMUNE DI RIVALTA DI TORINO</t>
  </si>
  <si>
    <t>scuola dell'infanzia statale "MARY POPPINS" - servizio prima infanzia per costruire un polo dell'infanzia "ILARIA ALPI"</t>
  </si>
  <si>
    <t>MANUTENZIONE STRAORDINARIA DEL POLO DELL'INFANZIA DI VIA PESARO - ADEGUAMENTO ALLE NORMATIVE SISMICA E ANTINCENDIO - EFFICIENTAMENTO ENERGETICO</t>
  </si>
  <si>
    <t>COMUNE DI SAUZE D'OULX</t>
  </si>
  <si>
    <t xml:space="preserve">scuola dell'infanzia statale - scuola primaria statale </t>
  </si>
  <si>
    <t>Realizzazione nuovo plesso scolastico per scuole primaria e dell'infanzia in Via della Torre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</si>
</sst>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0.0"/>
  </numFmts>
  <fonts count="15">
    <font>
      <sz val="10"/>
      <name val="Arial"/>
      <family val="0"/>
    </font>
    <font>
      <b/>
      <i/>
      <sz val="16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i/>
      <u val="single"/>
      <sz val="10"/>
      <name val="Arial"/>
      <family val="0"/>
    </font>
    <font>
      <sz val="8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/>
    </xf>
    <xf numFmtId="0" fontId="1" fillId="0" borderId="0" applyNumberFormat="0" applyFill="0" applyBorder="0" applyProtection="0">
      <alignment horizontal="center" textRotation="90"/>
    </xf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8" borderId="0" applyNumberFormat="0" applyBorder="0" applyAlignment="0" applyProtection="0"/>
    <xf numFmtId="0" fontId="4" fillId="8" borderId="1" applyNumberFormat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164" fontId="13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4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9" borderId="0" xfId="0" applyFill="1" applyAlignment="1">
      <alignment wrapText="1"/>
    </xf>
    <xf numFmtId="0" fontId="0" fillId="9" borderId="2" xfId="0" applyFont="1" applyFill="1" applyBorder="1" applyAlignment="1">
      <alignment wrapText="1"/>
    </xf>
    <xf numFmtId="0" fontId="0" fillId="9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0" fillId="0" borderId="2" xfId="0" applyNumberFormat="1" applyBorder="1" applyAlignment="1">
      <alignment/>
    </xf>
    <xf numFmtId="0" fontId="0" fillId="10" borderId="2" xfId="0" applyFill="1" applyBorder="1" applyAlignment="1">
      <alignment/>
    </xf>
    <xf numFmtId="0" fontId="0" fillId="10" borderId="0" xfId="0" applyFill="1" applyAlignment="1">
      <alignment/>
    </xf>
    <xf numFmtId="4" fontId="0" fillId="0" borderId="2" xfId="0" applyNumberFormat="1" applyBorder="1" applyAlignment="1">
      <alignment wrapText="1"/>
    </xf>
    <xf numFmtId="0" fontId="0" fillId="11" borderId="0" xfId="0" applyFill="1" applyAlignment="1">
      <alignment/>
    </xf>
    <xf numFmtId="40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40" fontId="0" fillId="0" borderId="2" xfId="0" applyNumberFormat="1" applyBorder="1" applyAlignment="1">
      <alignment wrapText="1"/>
    </xf>
  </cellXfs>
  <cellStyles count="26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Heading1" xfId="26"/>
    <cellStyle name="Hyperlink" xfId="27"/>
    <cellStyle name="Comma" xfId="28"/>
    <cellStyle name="Comma [0]" xfId="29"/>
    <cellStyle name="Neutral" xfId="30"/>
    <cellStyle name="Note" xfId="31"/>
    <cellStyle name="Percent" xfId="32"/>
    <cellStyle name="Result" xfId="33"/>
    <cellStyle name="Result2" xfId="34"/>
    <cellStyle name="Status" xfId="35"/>
    <cellStyle name="Text" xfId="36"/>
    <cellStyle name="Currency" xfId="37"/>
    <cellStyle name="Currency [0]" xfId="38"/>
    <cellStyle name="Warning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81D41A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5" zoomScaleNormal="75" workbookViewId="0" topLeftCell="A1">
      <selection activeCell="B10" sqref="B10"/>
    </sheetView>
  </sheetViews>
  <sheetFormatPr defaultColWidth="9.140625" defaultRowHeight="45" customHeight="1"/>
  <cols>
    <col min="1" max="1" width="7.57421875" style="1" customWidth="1"/>
    <col min="2" max="2" width="23.140625" style="1" customWidth="1"/>
    <col min="3" max="3" width="36.28125" style="1" customWidth="1"/>
    <col min="4" max="4" width="38.28125" style="1" customWidth="1"/>
    <col min="5" max="5" width="14.57421875" style="1" customWidth="1"/>
    <col min="6" max="6" width="15.8515625" style="0" hidden="1" customWidth="1"/>
    <col min="7" max="7" width="13.28125" style="0" hidden="1" customWidth="1"/>
    <col min="8" max="9" width="11.57421875" style="0" hidden="1" customWidth="1"/>
    <col min="10" max="10" width="13.421875" style="2" hidden="1" customWidth="1"/>
    <col min="11" max="12" width="11.57421875" style="0" hidden="1" customWidth="1"/>
    <col min="13" max="13" width="11.57421875" style="0" customWidth="1"/>
    <col min="14" max="14" width="12.28125" style="0" customWidth="1"/>
    <col min="15" max="16384" width="11.57421875" style="0" customWidth="1"/>
  </cols>
  <sheetData>
    <row r="1" spans="1:11" ht="15.75" customHeight="1">
      <c r="A1" s="3">
        <f>SUBTOTAL(3,A3:A98)</f>
        <v>15</v>
      </c>
      <c r="B1" s="3">
        <f>SUBTOTAL(3,B3:B98)</f>
        <v>15</v>
      </c>
      <c r="C1" s="3">
        <f>SUBTOTAL(3,C3:C98)</f>
        <v>15</v>
      </c>
      <c r="D1" s="3">
        <f>SUBTOTAL(3,D3:D98)</f>
        <v>15</v>
      </c>
      <c r="E1" s="4">
        <f>SUBTOTAL(9,E3:E20)</f>
        <v>21461108</v>
      </c>
      <c r="F1" s="5"/>
      <c r="K1" s="3">
        <f>SUBTOTAL(3,K3:K98)</f>
        <v>15</v>
      </c>
    </row>
    <row r="2" spans="1:12" ht="4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8"/>
      <c r="I2" s="8" t="s">
        <v>7</v>
      </c>
      <c r="K2" s="9" t="s">
        <v>8</v>
      </c>
      <c r="L2" s="8" t="s">
        <v>9</v>
      </c>
    </row>
    <row r="3" spans="1:12" ht="38.25">
      <c r="A3" s="9" t="s">
        <v>10</v>
      </c>
      <c r="B3" s="10" t="s">
        <v>11</v>
      </c>
      <c r="C3" s="10" t="s">
        <v>12</v>
      </c>
      <c r="D3" s="11" t="s">
        <v>13</v>
      </c>
      <c r="E3" s="12">
        <v>1027087</v>
      </c>
      <c r="J3" s="2">
        <f>E3</f>
        <v>1027087</v>
      </c>
      <c r="K3" s="13">
        <v>192</v>
      </c>
      <c r="L3" s="14">
        <v>1437</v>
      </c>
    </row>
    <row r="4" spans="1:12" ht="45" customHeight="1">
      <c r="A4" s="9" t="s">
        <v>14</v>
      </c>
      <c r="B4" s="10" t="s">
        <v>15</v>
      </c>
      <c r="C4" s="10" t="s">
        <v>16</v>
      </c>
      <c r="D4" s="11" t="s">
        <v>17</v>
      </c>
      <c r="E4" s="12">
        <v>558622</v>
      </c>
      <c r="K4" s="13">
        <v>1675</v>
      </c>
      <c r="L4" s="14"/>
    </row>
    <row r="5" spans="1:12" ht="45" customHeight="1">
      <c r="A5" s="10" t="s">
        <v>18</v>
      </c>
      <c r="B5" s="10" t="s">
        <v>19</v>
      </c>
      <c r="C5" s="10" t="s">
        <v>20</v>
      </c>
      <c r="D5" s="11" t="s">
        <v>21</v>
      </c>
      <c r="E5" s="15">
        <v>714929</v>
      </c>
      <c r="K5" s="13">
        <v>90</v>
      </c>
      <c r="L5" s="14">
        <v>86</v>
      </c>
    </row>
    <row r="6" spans="1:12" ht="45" customHeight="1">
      <c r="A6" s="9" t="s">
        <v>18</v>
      </c>
      <c r="B6" s="10" t="s">
        <v>22</v>
      </c>
      <c r="C6" s="10" t="s">
        <v>23</v>
      </c>
      <c r="D6" s="11" t="s">
        <v>24</v>
      </c>
      <c r="E6" s="12">
        <v>2995000</v>
      </c>
      <c r="K6" s="13">
        <v>52</v>
      </c>
      <c r="L6" s="14">
        <v>53</v>
      </c>
    </row>
    <row r="7" spans="1:12" ht="25.5">
      <c r="A7" s="10" t="s">
        <v>18</v>
      </c>
      <c r="B7" s="10" t="s">
        <v>25</v>
      </c>
      <c r="C7" s="10" t="s">
        <v>26</v>
      </c>
      <c r="D7" s="11" t="s">
        <v>27</v>
      </c>
      <c r="E7" s="15">
        <v>1556000</v>
      </c>
      <c r="K7" s="9">
        <v>283</v>
      </c>
      <c r="L7" s="16">
        <v>276</v>
      </c>
    </row>
    <row r="8" spans="1:12" ht="45" customHeight="1">
      <c r="A8" s="10" t="s">
        <v>18</v>
      </c>
      <c r="B8" s="10" t="s">
        <v>28</v>
      </c>
      <c r="C8" s="10" t="s">
        <v>29</v>
      </c>
      <c r="D8" s="11" t="s">
        <v>30</v>
      </c>
      <c r="E8" s="15">
        <v>1157100</v>
      </c>
      <c r="J8" s="2">
        <f>J3+E8</f>
        <v>2184187</v>
      </c>
      <c r="K8" s="13">
        <v>572</v>
      </c>
      <c r="L8" s="14">
        <v>1979</v>
      </c>
    </row>
    <row r="9" spans="1:12" ht="45" customHeight="1">
      <c r="A9" s="10" t="s">
        <v>18</v>
      </c>
      <c r="B9" s="10" t="s">
        <v>28</v>
      </c>
      <c r="C9" s="10" t="s">
        <v>31</v>
      </c>
      <c r="D9" s="11" t="s">
        <v>32</v>
      </c>
      <c r="E9" s="15">
        <v>3210000</v>
      </c>
      <c r="F9" s="9"/>
      <c r="G9" s="17"/>
      <c r="H9" s="9"/>
      <c r="I9" s="18"/>
      <c r="J9" s="19"/>
      <c r="K9" s="9">
        <v>56</v>
      </c>
      <c r="L9" s="16">
        <v>54</v>
      </c>
    </row>
    <row r="10" spans="1:12" ht="38.25">
      <c r="A10" s="9" t="s">
        <v>33</v>
      </c>
      <c r="B10" s="10" t="s">
        <v>34</v>
      </c>
      <c r="C10" s="10" t="s">
        <v>35</v>
      </c>
      <c r="D10" s="11" t="s">
        <v>36</v>
      </c>
      <c r="E10" s="12">
        <v>420000</v>
      </c>
      <c r="K10" s="13" t="s">
        <v>37</v>
      </c>
      <c r="L10" s="14">
        <v>76</v>
      </c>
    </row>
    <row r="11" spans="1:12" ht="45" customHeight="1">
      <c r="A11" s="10" t="s">
        <v>38</v>
      </c>
      <c r="B11" s="10" t="s">
        <v>39</v>
      </c>
      <c r="C11" s="10" t="s">
        <v>40</v>
      </c>
      <c r="D11" s="11" t="s">
        <v>41</v>
      </c>
      <c r="E11" s="15">
        <v>2500000</v>
      </c>
      <c r="K11" s="9">
        <v>26</v>
      </c>
      <c r="L11" s="16">
        <v>23</v>
      </c>
    </row>
    <row r="12" spans="1:12" ht="38.25">
      <c r="A12" s="9" t="s">
        <v>38</v>
      </c>
      <c r="B12" s="10" t="s">
        <v>42</v>
      </c>
      <c r="C12" s="10" t="s">
        <v>43</v>
      </c>
      <c r="D12" s="11" t="s">
        <v>44</v>
      </c>
      <c r="E12" s="12">
        <v>1295000</v>
      </c>
      <c r="K12" s="9">
        <v>85</v>
      </c>
      <c r="L12" s="16">
        <v>89</v>
      </c>
    </row>
    <row r="13" spans="1:12" ht="38.25">
      <c r="A13" s="9" t="s">
        <v>38</v>
      </c>
      <c r="B13" s="10" t="s">
        <v>45</v>
      </c>
      <c r="C13" s="10" t="s">
        <v>20</v>
      </c>
      <c r="D13" s="11" t="s">
        <v>46</v>
      </c>
      <c r="E13" s="12">
        <v>387409</v>
      </c>
      <c r="K13" s="9">
        <v>456</v>
      </c>
      <c r="L13" s="16">
        <v>466</v>
      </c>
    </row>
    <row r="14" spans="1:12" ht="51">
      <c r="A14" s="9" t="s">
        <v>38</v>
      </c>
      <c r="B14" s="10" t="s">
        <v>47</v>
      </c>
      <c r="C14" s="10" t="s">
        <v>48</v>
      </c>
      <c r="D14" s="11" t="s">
        <v>49</v>
      </c>
      <c r="E14" s="12">
        <v>774855</v>
      </c>
      <c r="K14" s="13">
        <v>428</v>
      </c>
      <c r="L14" s="14" t="s">
        <v>50</v>
      </c>
    </row>
    <row r="15" spans="1:12" ht="45" customHeight="1">
      <c r="A15" s="9" t="s">
        <v>38</v>
      </c>
      <c r="B15" s="10" t="s">
        <v>51</v>
      </c>
      <c r="C15" s="10" t="s">
        <v>52</v>
      </c>
      <c r="D15" s="11" t="s">
        <v>53</v>
      </c>
      <c r="E15" s="12">
        <v>2207476</v>
      </c>
      <c r="K15" s="9">
        <v>59</v>
      </c>
      <c r="L15" s="16">
        <v>59</v>
      </c>
    </row>
    <row r="16" spans="1:12" ht="45" customHeight="1">
      <c r="A16" s="9" t="s">
        <v>38</v>
      </c>
      <c r="B16" s="10" t="s">
        <v>54</v>
      </c>
      <c r="C16" s="10" t="s">
        <v>55</v>
      </c>
      <c r="D16" s="11" t="s">
        <v>56</v>
      </c>
      <c r="E16" s="12">
        <v>535080</v>
      </c>
      <c r="K16" s="9">
        <v>158</v>
      </c>
      <c r="L16" s="16">
        <v>143</v>
      </c>
    </row>
    <row r="17" spans="1:12" ht="45" customHeight="1">
      <c r="A17" s="9" t="s">
        <v>38</v>
      </c>
      <c r="B17" s="10" t="s">
        <v>57</v>
      </c>
      <c r="C17" s="10" t="s">
        <v>58</v>
      </c>
      <c r="D17" s="11" t="s">
        <v>59</v>
      </c>
      <c r="E17" s="12">
        <v>2122550</v>
      </c>
      <c r="K17" s="9">
        <v>194</v>
      </c>
      <c r="L17" s="16">
        <v>173</v>
      </c>
    </row>
    <row r="65534" ht="12.75" customHeight="1"/>
    <row r="65535" ht="12.75" customHeight="1"/>
    <row r="65536" ht="12.75" customHeight="1"/>
  </sheetData>
  <sheetProtection selectLockedCells="1" selectUnlockedCells="1"/>
  <autoFilter ref="A2:L17"/>
  <printOptions/>
  <pageMargins left="0.7875" right="0.7875" top="0.8861111111111111" bottom="0.65625" header="0.35694444444444445" footer="0.41875"/>
  <pageSetup fitToHeight="6" fitToWidth="1" horizontalDpi="300" verticalDpi="300" orientation="landscape" paperSize="8"/>
  <headerFooter alignWithMargins="0">
    <oddHeader>&amp;LREGIONE PIEMONTE
 PROGRAMMAZIONE 2018-2020
BENEFICIARI 2019 2° fase (disponibili € 21.513.653,32&amp;11)&amp;RALL 1</oddHeader>
    <oddFooter>&amp;CPagina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