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Nota" sheetId="1" r:id="rId1"/>
    <sheet name="Specifiche tecniche" sheetId="2" r:id="rId2"/>
    <sheet name="Secondario" sheetId="3" r:id="rId3"/>
    <sheet name="Terziario" sheetId="4" r:id="rId4"/>
    <sheet name="Manifatt.-1" sheetId="5" r:id="rId5"/>
    <sheet name="Manifatt.-2" sheetId="6" r:id="rId6"/>
    <sheet name="Servizi-1" sheetId="7" r:id="rId7"/>
    <sheet name="Servizi-2" sheetId="8" r:id="rId8"/>
    <sheet name="Servizi-3" sheetId="9" r:id="rId9"/>
    <sheet name="Composiz. per settore" sheetId="10" r:id="rId10"/>
    <sheet name="Incidenza femminile" sheetId="11" r:id="rId11"/>
  </sheets>
  <definedNames/>
  <calcPr fullCalcOnLoad="1"/>
</workbook>
</file>

<file path=xl/sharedStrings.xml><?xml version="1.0" encoding="utf-8"?>
<sst xmlns="http://schemas.openxmlformats.org/spreadsheetml/2006/main" count="984" uniqueCount="159">
  <si>
    <t>AL</t>
  </si>
  <si>
    <t>AT</t>
  </si>
  <si>
    <t>BI</t>
  </si>
  <si>
    <t>CN</t>
  </si>
  <si>
    <t>NO</t>
  </si>
  <si>
    <t>TO</t>
  </si>
  <si>
    <t>VC</t>
  </si>
  <si>
    <t>VB</t>
  </si>
  <si>
    <t>Piemonte</t>
  </si>
  <si>
    <t xml:space="preserve">  Le elaborazioni seguenti sono tratte dai dati dell'Osservatorio INPS</t>
  </si>
  <si>
    <t xml:space="preserve">  sui lavoratori dipendenti aggiornate a tutto il 2018.</t>
  </si>
  <si>
    <t xml:space="preserve">  La base dati è interrogabile liberamente alla pagina web dedicata INPS</t>
  </si>
  <si>
    <t xml:space="preserve">  a cui si può accedere dal percorso www.inps.it &gt; Dati, ricerche e bilanci </t>
  </si>
  <si>
    <t xml:space="preserve">  (banda blu in alto) &gt; Osservatori Statistici e altre statistiche (elenco a</t>
  </si>
  <si>
    <t xml:space="preserve">  sinistra) &gt; Lavoratori dipendenti, e presenta attualmente informazioni</t>
  </si>
  <si>
    <t xml:space="preserve">  su base mensile per le annualità dal 2008 al 2018, articolate per le</t>
  </si>
  <si>
    <t xml:space="preserve">  variabili considerate nelle tabelle seguenti (genere, settore, età,</t>
  </si>
  <si>
    <t xml:space="preserve">  qualifica professionale, tempo e durata del lavoro, area territoriale)</t>
  </si>
  <si>
    <r>
      <t xml:space="preserve">  riferite a tutta Italia, che è possibile incrociare </t>
    </r>
    <r>
      <rPr>
        <i/>
        <sz val="11"/>
        <color indexed="8"/>
        <rFont val="Calibri"/>
        <family val="2"/>
      </rPr>
      <t>on-line</t>
    </r>
    <r>
      <rPr>
        <sz val="11"/>
        <color theme="1"/>
        <rFont val="Calibri"/>
        <family val="2"/>
      </rPr>
      <t xml:space="preserve">, svolgendo </t>
    </r>
  </si>
  <si>
    <r>
      <t xml:space="preserve">  </t>
    </r>
    <r>
      <rPr>
        <sz val="11"/>
        <color theme="1"/>
        <rFont val="Calibri"/>
        <family val="2"/>
      </rPr>
      <t>ulteriori approfondimenti.</t>
    </r>
  </si>
  <si>
    <t xml:space="preserve">  Ci pare un archivio di particolare interesse, consentendo di seguire</t>
  </si>
  <si>
    <t xml:space="preserve">  in dettaglio l'andamento dello stock di occupazione nella fase di</t>
  </si>
  <si>
    <t xml:space="preserve">  crisi fino alla disaggregazione provinciale.</t>
  </si>
  <si>
    <t xml:space="preserve">  L'archivio copre la base dati di riferimento INPS, con l'esclusione </t>
  </si>
  <si>
    <t>Var.ass.</t>
  </si>
  <si>
    <t>Variaz.%</t>
  </si>
  <si>
    <t>DIPENDENTI PRIVATI PER AREA PROVINCIALE  -  MESE DI DICEMBRE</t>
  </si>
  <si>
    <r>
      <t xml:space="preserve">PIEMONTE - </t>
    </r>
    <r>
      <rPr>
        <b/>
        <sz val="11"/>
        <color indexed="10"/>
        <rFont val="Calibri"/>
        <family val="2"/>
      </rPr>
      <t>COMMERCIO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</si>
  <si>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>COMMERCIO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</si>
  <si>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>COMMERCIO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</si>
  <si>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 xml:space="preserve">TRASPORTI E MAGAZZINAGGIO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</si>
  <si>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 xml:space="preserve">TRASPORTI E MAGAZZINAGGIO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</si>
  <si>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 xml:space="preserve">TRASPORTI E MAGAZZINAGGIO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</si>
  <si>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 xml:space="preserve">ALTRE MANIFATTURIERE 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</si>
  <si>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 xml:space="preserve">ALLOGGIO E RISTORAZIONE 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</si>
  <si>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 xml:space="preserve">ALLOGGIO E RISTORAZIONE 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</si>
  <si>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 xml:space="preserve">ALLOGGIO E RISTORAZIONE 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</si>
  <si>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>INFORMAZIONE E COMUNICAZIONE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</si>
  <si>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>INFORMAZIONE E COMUNICAZIONE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</si>
  <si>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>INFORMAZIONE E COMUNICAZIONE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</si>
  <si>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>CREDITO E ASSICURAZIONI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</si>
  <si>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>CREDITO E ASSICURAZIONI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</si>
  <si>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>CREDITO E ASSICURAZIONI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</si>
  <si>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 xml:space="preserve">ATTIVITA' PROFESSIONALI E TECNICHE 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</si>
  <si>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 xml:space="preserve">ATTIVITA' PROFESSIONALI E TECNICHE 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</si>
  <si>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 xml:space="preserve">ATTIVITA' PROFESSIONALI E TECNICHE 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</si>
  <si>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>SERVIZI TRADIZIONALI ALLE IMPRESE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</si>
  <si>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>SERVIZI TRADIZIONALI ALLE IMPRESE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</si>
  <si>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>SERVIZI TRADIZIONALI ALLE IMPRESE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</si>
  <si>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>ISTRUZIONE E FORMAZIONE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</si>
  <si>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>ISTRUZIONE E FORMAZIONE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</si>
  <si>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>ISTRUZIONE E FORMAZIONE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</si>
  <si>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 xml:space="preserve">SANITA' PRIVATA E ASSISTENZA 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</si>
  <si>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 xml:space="preserve">SANITA' PRIVATA E ASSISTENZA 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</si>
  <si>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 xml:space="preserve">SANITA' PRIVATA E ASSISTENZA 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</si>
  <si>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 xml:space="preserve">SERVIZI COLLETTIVI E PERSONALI 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</si>
  <si>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 xml:space="preserve">SERVIZI COLLETTIVI E PERSONALI 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</si>
  <si>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 xml:space="preserve">SERVIZI COLLETTIVI E PERSONALI 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</si>
  <si>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 xml:space="preserve">INDUSTRIA MANIFATTURIERA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</si>
  <si>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 xml:space="preserve">INDUSTRIA MANIFATTURIERA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</si>
  <si>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 xml:space="preserve">INDUSTRIA MANIFATTURIERA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</si>
  <si>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 xml:space="preserve">PUBLIC UTILITIES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</si>
  <si>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 xml:space="preserve">PUBLIC UTILITIES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</si>
  <si>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 xml:space="preserve">PUBLIC UTILITIES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</si>
  <si>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 xml:space="preserve">COSTRUZIONI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</si>
  <si>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 xml:space="preserve">COSTRUZIONI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</si>
  <si>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 xml:space="preserve">COSTRUZIONI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</si>
  <si>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 xml:space="preserve">TOTALE TERZIARIO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</si>
  <si>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 xml:space="preserve">TOTALE TERZIARIO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</si>
  <si>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 xml:space="preserve">TOTALE TERZIARIO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</si>
  <si>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 xml:space="preserve">COMMERCIO E TURISMO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</si>
  <si>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 xml:space="preserve">COMMERCIO E TURISMO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</si>
  <si>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 xml:space="preserve">COMMERCIO E TURISMO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</si>
  <si>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 xml:space="preserve">ALTRI SERVIZI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</si>
  <si>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 xml:space="preserve">ALTRI SERVIZI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</si>
  <si>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 xml:space="preserve">ALTRI SERVIZI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</si>
  <si>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 xml:space="preserve">INDUSTRIA </t>
    </r>
    <r>
      <rPr>
        <b/>
        <sz val="11"/>
        <color indexed="10"/>
        <rFont val="Calibri"/>
        <family val="2"/>
      </rPr>
      <t xml:space="preserve">GOMMA E PLASTICA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</si>
  <si>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 xml:space="preserve">INDUSTRIA </t>
    </r>
    <r>
      <rPr>
        <b/>
        <sz val="11"/>
        <color indexed="10"/>
        <rFont val="Calibri"/>
        <family val="2"/>
      </rPr>
      <t xml:space="preserve">GOMMA E PLASTICA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</si>
  <si>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 xml:space="preserve">INDUSTRIA </t>
    </r>
    <r>
      <rPr>
        <b/>
        <sz val="11"/>
        <color indexed="10"/>
        <rFont val="Calibri"/>
        <family val="2"/>
      </rPr>
      <t xml:space="preserve">GOMMA E PLASTICA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</si>
  <si>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 xml:space="preserve">METALMECCANICO </t>
    </r>
    <r>
      <rPr>
        <b/>
        <sz val="11"/>
        <rFont val="Calibri"/>
        <family val="2"/>
      </rPr>
      <t>- TOTALE</t>
    </r>
  </si>
  <si>
    <r>
      <t xml:space="preserve">PIEMONTE - </t>
    </r>
    <r>
      <rPr>
        <b/>
        <sz val="11"/>
        <color indexed="10"/>
        <rFont val="Calibri"/>
        <family val="2"/>
      </rPr>
      <t xml:space="preserve">METALMECCANICO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</si>
  <si>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 xml:space="preserve">METALMECCANICO </t>
    </r>
    <r>
      <rPr>
        <b/>
        <sz val="11"/>
        <rFont val="Calibri"/>
        <family val="2"/>
      </rPr>
      <t>- DONNE</t>
    </r>
  </si>
  <si>
    <r>
      <t xml:space="preserve">PIEMONTE - </t>
    </r>
    <r>
      <rPr>
        <b/>
        <sz val="11"/>
        <color indexed="10"/>
        <rFont val="Calibri"/>
        <family val="2"/>
      </rPr>
      <t xml:space="preserve">ALTRE MANIFATTURIERE  </t>
    </r>
    <r>
      <rPr>
        <b/>
        <sz val="11"/>
        <rFont val="Calibri"/>
        <family val="2"/>
      </rPr>
      <t>- UOMINI</t>
    </r>
  </si>
  <si>
    <r>
      <t xml:space="preserve">PIEMONTE - </t>
    </r>
    <r>
      <rPr>
        <b/>
        <sz val="11"/>
        <color indexed="10"/>
        <rFont val="Calibri"/>
        <family val="2"/>
      </rPr>
      <t xml:space="preserve">ALTRE MANIFATTURIERE  </t>
    </r>
    <r>
      <rPr>
        <b/>
        <sz val="11"/>
        <rFont val="Calibri"/>
        <family val="2"/>
      </rPr>
      <t>- DONNE</t>
    </r>
  </si>
  <si>
    <t xml:space="preserve">  Si consideri che il periodo qui considerato copre la fase di ripresa, dopo</t>
  </si>
  <si>
    <t xml:space="preserve">  la prolungata crisi avviata nel 2008, con l'occupazione rilevata dall'INPS </t>
  </si>
  <si>
    <t xml:space="preserve">  che registra un aumento di quasi 100.000 unità (+10,2%), con una</t>
  </si>
  <si>
    <t xml:space="preserve">  crescita più intensa tra il 2014 e il 2017 (mediamente 28.500 addetti in</t>
  </si>
  <si>
    <t xml:space="preserve">  I dati sono articolati per settore e disposti su vari fogli di lavoro. La </t>
  </si>
  <si>
    <t xml:space="preserve">  legenda riferita alla composizione dei vari settori considerati è</t>
  </si>
  <si>
    <t xml:space="preserve">  riportata nel foglio di lavoro seguente ("Specifiche tecniche").</t>
  </si>
  <si>
    <r>
      <t xml:space="preserve">PIEMONTE   -   </t>
    </r>
    <r>
      <rPr>
        <b/>
        <sz val="11"/>
        <color indexed="10"/>
        <rFont val="Calibri"/>
        <family val="2"/>
      </rPr>
      <t xml:space="preserve">INDUSTRIA ALIMENTARE </t>
    </r>
    <r>
      <rPr>
        <b/>
        <sz val="11"/>
        <rFont val="Calibri"/>
        <family val="2"/>
      </rPr>
      <t>- TOTALE</t>
    </r>
  </si>
  <si>
    <r>
      <t xml:space="preserve">PIEMONTE   -   </t>
    </r>
    <r>
      <rPr>
        <b/>
        <sz val="11"/>
        <color indexed="10"/>
        <rFont val="Calibri"/>
        <family val="2"/>
      </rPr>
      <t xml:space="preserve">TESSILE-ABBIGLIAMENTO-PELLI </t>
    </r>
    <r>
      <rPr>
        <b/>
        <sz val="11"/>
        <rFont val="Calibri"/>
        <family val="2"/>
      </rPr>
      <t>- TOTALE</t>
    </r>
  </si>
  <si>
    <r>
      <t xml:space="preserve">PIEMONTE   -   </t>
    </r>
    <r>
      <rPr>
        <b/>
        <sz val="11"/>
        <color indexed="10"/>
        <rFont val="Calibri"/>
        <family val="2"/>
      </rPr>
      <t xml:space="preserve">INDUSTRIA CHIMICA  </t>
    </r>
    <r>
      <rPr>
        <b/>
        <sz val="11"/>
        <rFont val="Calibri"/>
        <family val="2"/>
      </rPr>
      <t>- TOTALE</t>
    </r>
  </si>
  <si>
    <r>
      <t xml:space="preserve">PIEMONTE   -   </t>
    </r>
    <r>
      <rPr>
        <b/>
        <sz val="11"/>
        <color indexed="10"/>
        <rFont val="Calibri"/>
        <family val="2"/>
      </rPr>
      <t xml:space="preserve">INDUSTRIA CHIMICA  </t>
    </r>
    <r>
      <rPr>
        <b/>
        <sz val="11"/>
        <rFont val="Calibri"/>
        <family val="2"/>
      </rPr>
      <t>- UOMINI</t>
    </r>
  </si>
  <si>
    <r>
      <t xml:space="preserve">PIEMONTE   -   </t>
    </r>
    <r>
      <rPr>
        <b/>
        <sz val="11"/>
        <color indexed="10"/>
        <rFont val="Calibri"/>
        <family val="2"/>
      </rPr>
      <t xml:space="preserve">TESSILE-ABBIGLIAMENTO-PELLI </t>
    </r>
    <r>
      <rPr>
        <b/>
        <sz val="11"/>
        <rFont val="Calibri"/>
        <family val="2"/>
      </rPr>
      <t>- UOMINI</t>
    </r>
  </si>
  <si>
    <r>
      <t xml:space="preserve">PIEMONTE   -   </t>
    </r>
    <r>
      <rPr>
        <b/>
        <sz val="11"/>
        <color indexed="10"/>
        <rFont val="Calibri"/>
        <family val="2"/>
      </rPr>
      <t xml:space="preserve">INDUSTRIA ALIMENTARE </t>
    </r>
    <r>
      <rPr>
        <b/>
        <sz val="11"/>
        <rFont val="Calibri"/>
        <family val="2"/>
      </rPr>
      <t>- UOMINI</t>
    </r>
  </si>
  <si>
    <r>
      <t xml:space="preserve">PIEMONTE   -   </t>
    </r>
    <r>
      <rPr>
        <b/>
        <sz val="11"/>
        <color indexed="10"/>
        <rFont val="Calibri"/>
        <family val="2"/>
      </rPr>
      <t xml:space="preserve">INDUSTRIA CHIMICA  </t>
    </r>
    <r>
      <rPr>
        <b/>
        <sz val="11"/>
        <rFont val="Calibri"/>
        <family val="2"/>
      </rPr>
      <t>- DONNE</t>
    </r>
  </si>
  <si>
    <r>
      <t xml:space="preserve">PIEMONTE   -   </t>
    </r>
    <r>
      <rPr>
        <b/>
        <sz val="11"/>
        <color indexed="10"/>
        <rFont val="Calibri"/>
        <family val="2"/>
      </rPr>
      <t xml:space="preserve">TESSILE-ABBIGLIAMENTO-PELLI </t>
    </r>
    <r>
      <rPr>
        <b/>
        <sz val="11"/>
        <rFont val="Calibri"/>
        <family val="2"/>
      </rPr>
      <t>- DONNE</t>
    </r>
  </si>
  <si>
    <r>
      <t xml:space="preserve">PIEMONTE   -   </t>
    </r>
    <r>
      <rPr>
        <b/>
        <sz val="11"/>
        <color indexed="10"/>
        <rFont val="Calibri"/>
        <family val="2"/>
      </rPr>
      <t>INDUSTRIA ALIMENTARE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rFont val="Calibri"/>
        <family val="2"/>
      </rPr>
      <t>- DONNE</t>
    </r>
  </si>
  <si>
    <t xml:space="preserve"> Industria manifatturiera</t>
  </si>
  <si>
    <t xml:space="preserve"> Public Utilities</t>
  </si>
  <si>
    <t xml:space="preserve"> Costruzioni</t>
  </si>
  <si>
    <t xml:space="preserve"> Commercio e Turismo</t>
  </si>
  <si>
    <t xml:space="preserve"> Altri servizi</t>
  </si>
  <si>
    <t xml:space="preserve"> Industria alimentare</t>
  </si>
  <si>
    <t xml:space="preserve"> Tessile-Abbigliamento-Pelli</t>
  </si>
  <si>
    <t xml:space="preserve"> Industria chimica</t>
  </si>
  <si>
    <t xml:space="preserve"> Lavorazione gomma-plastica</t>
  </si>
  <si>
    <t xml:space="preserve"> Metalmeccanico</t>
  </si>
  <si>
    <t xml:space="preserve"> Commercio</t>
  </si>
  <si>
    <t xml:space="preserve"> Trasporti e magazzinaggio</t>
  </si>
  <si>
    <t xml:space="preserve"> Alloggio e ristorazione</t>
  </si>
  <si>
    <t xml:space="preserve"> Informazione e comunicaz.</t>
  </si>
  <si>
    <t xml:space="preserve"> Credito e assicurazioni</t>
  </si>
  <si>
    <t xml:space="preserve"> Attività profess.li e tecniche</t>
  </si>
  <si>
    <t xml:space="preserve"> Servizi tradizionali imprese</t>
  </si>
  <si>
    <t xml:space="preserve"> Istruzione e F.P.</t>
  </si>
  <si>
    <t xml:space="preserve"> Sanità e assistenza sociale</t>
  </si>
  <si>
    <t xml:space="preserve"> Servizi collettivi e personali</t>
  </si>
  <si>
    <t xml:space="preserve"> Energia, gas, acqua, rifiuti</t>
  </si>
  <si>
    <t>PIEMONTE - DIPENDENTI PRIVATI PER SETTORE DI ATTIVITA' E AREA PROVINCIALE</t>
  </si>
  <si>
    <t xml:space="preserve"> Settore secondario</t>
  </si>
  <si>
    <t xml:space="preserve"> Settore terziario</t>
  </si>
  <si>
    <t xml:space="preserve"> TOTALE</t>
  </si>
  <si>
    <t xml:space="preserve">MEDIA TRIENNIO 2016-2018  -  INCIDENZA FEMMINILE </t>
  </si>
  <si>
    <t>MEDIA TRIENNIO 2016-2018  -  COMPOSIZIONE PERCENTUALE PER SETTORE DI ATTIVITA'</t>
  </si>
  <si>
    <t xml:space="preserve"> SPECIFICHE TECNICHE</t>
  </si>
  <si>
    <t xml:space="preserve"> I dati per settore di attività nelle tabella seguenti sono così accorpati:</t>
  </si>
  <si>
    <r>
      <t xml:space="preserve"> </t>
    </r>
    <r>
      <rPr>
        <i/>
        <sz val="11"/>
        <color indexed="8"/>
        <rFont val="Calibri"/>
        <family val="2"/>
      </rPr>
      <t>Costruzioni</t>
    </r>
    <r>
      <rPr>
        <sz val="11"/>
        <color theme="1"/>
        <rFont val="Calibri"/>
        <family val="2"/>
      </rPr>
      <t>:  edilizia ed impiantistica (codici da 41 a 43)</t>
    </r>
  </si>
  <si>
    <r>
      <t xml:space="preserve"> </t>
    </r>
    <r>
      <rPr>
        <i/>
        <sz val="11"/>
        <color indexed="8"/>
        <rFont val="Calibri"/>
        <family val="2"/>
      </rPr>
      <t>Public Utilities</t>
    </r>
    <r>
      <rPr>
        <sz val="11"/>
        <color theme="1"/>
        <rFont val="Calibri"/>
        <family val="2"/>
      </rPr>
      <t>:  energia, gas, acqua, trattamento e smaltimento rifiuti (codici da 35 a 39)</t>
    </r>
  </si>
  <si>
    <r>
      <t xml:space="preserve"> </t>
    </r>
    <r>
      <rPr>
        <i/>
        <sz val="11"/>
        <color indexed="8"/>
        <rFont val="Calibri"/>
        <family val="2"/>
      </rPr>
      <t>Industria manifatturiera</t>
    </r>
    <r>
      <rPr>
        <sz val="11"/>
        <color theme="1"/>
        <rFont val="Calibri"/>
        <family val="2"/>
      </rPr>
      <t>:  i Codici Ateco da 06 a 33, incluse estrazione minerali e riparazioni</t>
    </r>
  </si>
  <si>
    <r>
      <t xml:space="preserve"> </t>
    </r>
    <r>
      <rPr>
        <i/>
        <sz val="11"/>
        <color indexed="8"/>
        <rFont val="Calibri"/>
        <family val="2"/>
      </rPr>
      <t>Industria alimentare</t>
    </r>
    <r>
      <rPr>
        <sz val="11"/>
        <color theme="1"/>
        <rFont val="Calibri"/>
        <family val="2"/>
      </rPr>
      <t>:  i codici da 10 a 12</t>
    </r>
  </si>
  <si>
    <r>
      <t xml:space="preserve"> </t>
    </r>
    <r>
      <rPr>
        <i/>
        <sz val="11"/>
        <color indexed="8"/>
        <rFont val="Calibri"/>
        <family val="2"/>
      </rPr>
      <t>Tessile, abbigliamento e pelli</t>
    </r>
    <r>
      <rPr>
        <sz val="11"/>
        <color theme="1"/>
        <rFont val="Calibri"/>
        <family val="2"/>
      </rPr>
      <t>:  i codici da 13 a 15</t>
    </r>
  </si>
  <si>
    <r>
      <t xml:space="preserve"> </t>
    </r>
    <r>
      <rPr>
        <i/>
        <sz val="11"/>
        <color indexed="8"/>
        <rFont val="Calibri"/>
        <family val="2"/>
      </rPr>
      <t>Industria chimica</t>
    </r>
    <r>
      <rPr>
        <sz val="11"/>
        <color theme="1"/>
        <rFont val="Calibri"/>
        <family val="2"/>
      </rPr>
      <t>:  i codici da 19 a 21, incluse industrie petrolifera e farmaceutica</t>
    </r>
  </si>
  <si>
    <r>
      <t xml:space="preserve"> </t>
    </r>
    <r>
      <rPr>
        <i/>
        <sz val="11"/>
        <color indexed="8"/>
        <rFont val="Calibri"/>
        <family val="2"/>
      </rPr>
      <t>Industria gomma e plastica</t>
    </r>
    <r>
      <rPr>
        <sz val="11"/>
        <color theme="1"/>
        <rFont val="Calibri"/>
        <family val="2"/>
      </rPr>
      <t>:  codice 22</t>
    </r>
  </si>
  <si>
    <t xml:space="preserve"> Altre manifatturiere</t>
  </si>
  <si>
    <r>
      <t xml:space="preserve"> </t>
    </r>
    <r>
      <rPr>
        <i/>
        <sz val="11"/>
        <color indexed="8"/>
        <rFont val="Calibri"/>
        <family val="2"/>
      </rPr>
      <t>Altre manifatturiere</t>
    </r>
    <r>
      <rPr>
        <sz val="11"/>
        <color theme="1"/>
        <rFont val="Calibri"/>
        <family val="2"/>
      </rPr>
      <t xml:space="preserve">: estraz. minerali, legno, carta-stampa, lavoraz. non metallifere, altre
</t>
    </r>
  </si>
  <si>
    <t xml:space="preserve">      industrie.  Codici Ateco da 06 a 08, da 16 a 18, 23, 31 e 32</t>
  </si>
  <si>
    <r>
      <t xml:space="preserve"> </t>
    </r>
    <r>
      <rPr>
        <i/>
        <sz val="11"/>
        <color indexed="8"/>
        <rFont val="Calibri"/>
        <family val="2"/>
      </rPr>
      <t>Commercio</t>
    </r>
    <r>
      <rPr>
        <sz val="11"/>
        <color theme="1"/>
        <rFont val="Calibri"/>
        <family val="2"/>
      </rPr>
      <t>:  commercio auto e autoriparazioni, dettaglio ed ingrosso (codici da 45 a 47)</t>
    </r>
  </si>
  <si>
    <r>
      <t xml:space="preserve"> </t>
    </r>
    <r>
      <rPr>
        <i/>
        <sz val="11"/>
        <color indexed="8"/>
        <rFont val="Calibri"/>
        <family val="2"/>
      </rPr>
      <t>Trasporti e magazzinaggio</t>
    </r>
    <r>
      <rPr>
        <sz val="11"/>
        <color theme="1"/>
        <rFont val="Calibri"/>
        <family val="2"/>
      </rPr>
      <t>:   codici da 49 a 53, inclusi i servizi postali</t>
    </r>
  </si>
  <si>
    <r>
      <t xml:space="preserve"> </t>
    </r>
    <r>
      <rPr>
        <i/>
        <sz val="11"/>
        <color indexed="8"/>
        <rFont val="Calibri"/>
        <family val="2"/>
      </rPr>
      <t>Alloggio e ristorazione</t>
    </r>
    <r>
      <rPr>
        <sz val="11"/>
        <color theme="1"/>
        <rFont val="Calibri"/>
        <family val="2"/>
      </rPr>
      <t>:  codici 55 e 56</t>
    </r>
  </si>
  <si>
    <r>
      <t xml:space="preserve"> </t>
    </r>
    <r>
      <rPr>
        <i/>
        <sz val="11"/>
        <color indexed="8"/>
        <rFont val="Calibri"/>
        <family val="2"/>
      </rPr>
      <t>Credito e assicurazioni</t>
    </r>
    <r>
      <rPr>
        <sz val="11"/>
        <color theme="1"/>
        <rFont val="Calibri"/>
        <family val="2"/>
      </rPr>
      <t>:  codici da 64 a 66</t>
    </r>
  </si>
  <si>
    <r>
      <t xml:space="preserve"> </t>
    </r>
    <r>
      <rPr>
        <i/>
        <sz val="11"/>
        <color indexed="8"/>
        <rFont val="Calibri"/>
        <family val="2"/>
      </rPr>
      <t>Attività professionali e tecniche</t>
    </r>
    <r>
      <rPr>
        <sz val="11"/>
        <color theme="1"/>
        <rFont val="Calibri"/>
        <family val="2"/>
      </rPr>
      <t>:  codici da 68 a 75, incluse attività immobiliari</t>
    </r>
  </si>
  <si>
    <r>
      <t xml:space="preserve"> </t>
    </r>
    <r>
      <rPr>
        <i/>
        <sz val="11"/>
        <color indexed="8"/>
        <rFont val="Calibri"/>
        <family val="2"/>
      </rPr>
      <t>Servizi tradizionali alle imprese</t>
    </r>
    <r>
      <rPr>
        <sz val="11"/>
        <color theme="1"/>
        <rFont val="Calibri"/>
        <family val="2"/>
      </rPr>
      <t xml:space="preserve">:  codici da 77 a 82, inclusi </t>
    </r>
    <r>
      <rPr>
        <i/>
        <sz val="11"/>
        <color indexed="8"/>
        <rFont val="Calibri"/>
        <family val="2"/>
      </rPr>
      <t>call center</t>
    </r>
    <r>
      <rPr>
        <sz val="11"/>
        <color theme="1"/>
        <rFont val="Calibri"/>
        <family val="2"/>
      </rPr>
      <t xml:space="preserve"> e agenzie per il lavoro</t>
    </r>
  </si>
  <si>
    <r>
      <t xml:space="preserve"> </t>
    </r>
    <r>
      <rPr>
        <i/>
        <sz val="11"/>
        <color indexed="8"/>
        <rFont val="Calibri"/>
        <family val="2"/>
      </rPr>
      <t>Istruzione e formazione</t>
    </r>
    <r>
      <rPr>
        <sz val="11"/>
        <color theme="1"/>
        <rFont val="Calibri"/>
        <family val="2"/>
      </rPr>
      <t>:  codice 85, al netto del pubblico impiego</t>
    </r>
  </si>
  <si>
    <r>
      <t xml:space="preserve"> </t>
    </r>
    <r>
      <rPr>
        <i/>
        <sz val="11"/>
        <color indexed="8"/>
        <rFont val="Calibri"/>
        <family val="2"/>
      </rPr>
      <t>Sanità e assistenza sociale</t>
    </r>
    <r>
      <rPr>
        <sz val="11"/>
        <color theme="1"/>
        <rFont val="Calibri"/>
        <family val="2"/>
      </rPr>
      <t>:  codici da 86 a 88, al netto del pubblico impiego</t>
    </r>
  </si>
  <si>
    <t xml:space="preserve">     riparazioni beni personali e servizi condominiali</t>
  </si>
  <si>
    <r>
      <t xml:space="preserve"> </t>
    </r>
    <r>
      <rPr>
        <i/>
        <sz val="11"/>
        <color indexed="8"/>
        <rFont val="Calibri"/>
        <family val="2"/>
      </rPr>
      <t>Servizi collettivi e personali</t>
    </r>
    <r>
      <rPr>
        <sz val="11"/>
        <color theme="1"/>
        <rFont val="Calibri"/>
        <family val="2"/>
      </rPr>
      <t xml:space="preserve">:  codici da 90 a 99, inclusi sport, cultura e intrattenimento, </t>
    </r>
  </si>
  <si>
    <r>
      <t xml:space="preserve"> </t>
    </r>
    <r>
      <rPr>
        <i/>
        <sz val="11"/>
        <color indexed="8"/>
        <rFont val="Calibri"/>
        <family val="2"/>
      </rPr>
      <t>Informazione e comunicazione</t>
    </r>
    <r>
      <rPr>
        <sz val="11"/>
        <color theme="1"/>
        <rFont val="Calibri"/>
        <family val="2"/>
      </rPr>
      <t>:  codici da 58 a 63, inclusi editoria e cinema e radio TV</t>
    </r>
  </si>
  <si>
    <r>
      <t xml:space="preserve"> </t>
    </r>
    <r>
      <rPr>
        <i/>
        <sz val="11"/>
        <color indexed="8"/>
        <rFont val="Calibri"/>
        <family val="2"/>
      </rPr>
      <t>Commercio e turismo</t>
    </r>
    <r>
      <rPr>
        <sz val="11"/>
        <color theme="1"/>
        <rFont val="Calibri"/>
        <family val="2"/>
      </rPr>
      <t>:   commercio, alloggio e ristorazione (codici da 45 a 47, e 55 e 56)</t>
    </r>
  </si>
  <si>
    <r>
      <t xml:space="preserve"> </t>
    </r>
    <r>
      <rPr>
        <i/>
        <sz val="11"/>
        <color indexed="8"/>
        <rFont val="Calibri"/>
        <family val="2"/>
      </rPr>
      <t>Altri servizi</t>
    </r>
    <r>
      <rPr>
        <sz val="11"/>
        <color theme="1"/>
        <rFont val="Calibri"/>
        <family val="2"/>
      </rPr>
      <t>:  le altre attività del terziario (codici da 49 a 52 e da 58 a 99. v. sotto)</t>
    </r>
  </si>
  <si>
    <t xml:space="preserve">  dell'agricoltura e del pubblico impiego in genere.</t>
  </si>
  <si>
    <t xml:space="preserve"> I dati per settore qui riportati sono quelli che fanno riferimento alla </t>
  </si>
  <si>
    <t xml:space="preserve">  classificazione Ateco 2007, che l'INPS rende disponibile solo a partire</t>
  </si>
  <si>
    <t xml:space="preserve"> dall'anno 2014.</t>
  </si>
  <si>
    <t xml:space="preserve">  più per anno) e con un rallentamento nel 2018 (+12.000 unità sul 2017).</t>
  </si>
  <si>
    <t xml:space="preserve">  NOTA</t>
  </si>
  <si>
    <r>
      <t xml:space="preserve"> </t>
    </r>
    <r>
      <rPr>
        <i/>
        <sz val="11"/>
        <color indexed="8"/>
        <rFont val="Calibri"/>
        <family val="2"/>
      </rPr>
      <t>Metalmeccanico</t>
    </r>
    <r>
      <rPr>
        <sz val="11"/>
        <color theme="1"/>
        <rFont val="Calibri"/>
        <family val="2"/>
      </rPr>
      <t>:  i codici da 24 a 30 e il codice 33 (attività di riparazioni)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</si>
</sst>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_ ;\-0.0\ "/>
    <numFmt numFmtId="174" formatCode="0.0"/>
    <numFmt numFmtId="175" formatCode="_ * #,##0_ ;_ * \-#,##0_ ;_ * &quot;-&quot;_ ;_ @_ "/>
    <numFmt numFmtId="176" formatCode="_ &quot;L.&quot;\ * #,##0_ ;_ &quot;L.&quot;\ * \-#,##0_ ;_ &quot;L.&quot;\ * &quot;-&quot;_ ;_ @_ "/>
    <numFmt numFmtId="177" formatCode="0.0_ ;[Red]\-0.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35" fillId="0" borderId="0" xfId="0" applyFont="1" applyAlignment="1">
      <alignment horizontal="centerContinuous"/>
    </xf>
    <xf numFmtId="0" fontId="35" fillId="0" borderId="0" xfId="0" applyFont="1" applyAlignment="1">
      <alignment horizontal="centerContinuous" vertical="top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 horizontal="center"/>
    </xf>
    <xf numFmtId="0" fontId="35" fillId="0" borderId="0" xfId="0" applyFont="1" applyAlignment="1">
      <alignment/>
    </xf>
    <xf numFmtId="172" fontId="35" fillId="0" borderId="0" xfId="0" applyNumberFormat="1" applyFont="1" applyAlignment="1">
      <alignment/>
    </xf>
    <xf numFmtId="173" fontId="35" fillId="0" borderId="0" xfId="0" applyNumberFormat="1" applyFont="1" applyAlignment="1">
      <alignment/>
    </xf>
    <xf numFmtId="0" fontId="38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35" fillId="0" borderId="0" xfId="0" applyNumberFormat="1" applyFont="1" applyAlignment="1">
      <alignment/>
    </xf>
    <xf numFmtId="173" fontId="35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</cellXfs>
  <cellStyles count="8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Neutrale" xfId="46"/>
    <cellStyle name="Normale 2" xfId="47"/>
    <cellStyle name="Normale 3" xfId="48"/>
    <cellStyle name="Nota" xfId="49"/>
    <cellStyle name="Nota 2" xfId="50"/>
    <cellStyle name="Nota 2 10" xfId="51"/>
    <cellStyle name="Nota 2 2" xfId="52"/>
    <cellStyle name="Nota 2 3" xfId="53"/>
    <cellStyle name="Nota 2 4" xfId="54"/>
    <cellStyle name="Nota 2 5" xfId="55"/>
    <cellStyle name="Nota 2 6" xfId="56"/>
    <cellStyle name="Nota 2 7" xfId="57"/>
    <cellStyle name="Nota 2 8" xfId="58"/>
    <cellStyle name="Nota 2 9" xfId="59"/>
    <cellStyle name="Nota 3" xfId="60"/>
    <cellStyle name="Nota 4" xfId="61"/>
    <cellStyle name="Nota 4 2" xfId="62"/>
    <cellStyle name="Nota 4 3" xfId="63"/>
    <cellStyle name="Nota 4 4" xfId="64"/>
    <cellStyle name="Nota 5" xfId="65"/>
    <cellStyle name="Nota 5 2" xfId="66"/>
    <cellStyle name="Nota 5 3" xfId="67"/>
    <cellStyle name="Nota 5 4" xfId="68"/>
    <cellStyle name="Nota 6" xfId="69"/>
    <cellStyle name="Nota 6 2" xfId="70"/>
    <cellStyle name="Nota 6 3" xfId="71"/>
    <cellStyle name="Nota 6 4" xfId="72"/>
    <cellStyle name="Nota 7" xfId="73"/>
    <cellStyle name="Nota 7 2" xfId="74"/>
    <cellStyle name="Nota 7 3" xfId="75"/>
    <cellStyle name="Nota 7 4" xfId="76"/>
    <cellStyle name="Nota 8" xfId="77"/>
    <cellStyle name="Nota 8 2" xfId="78"/>
    <cellStyle name="Nota 8 3" xfId="79"/>
    <cellStyle name="Nota 8 4" xfId="80"/>
    <cellStyle name="Output" xfId="81"/>
    <cellStyle name="Percent" xfId="82"/>
    <cellStyle name="Testo avviso" xfId="83"/>
    <cellStyle name="Testo descrittivo" xfId="84"/>
    <cellStyle name="Titolo" xfId="85"/>
    <cellStyle name="Titolo 1" xfId="86"/>
    <cellStyle name="Titolo 2" xfId="87"/>
    <cellStyle name="Titolo 3" xfId="88"/>
    <cellStyle name="Titolo 4" xfId="89"/>
    <cellStyle name="Totale" xfId="90"/>
    <cellStyle name="Valore non valido" xfId="91"/>
    <cellStyle name="Valore valido" xfId="92"/>
    <cellStyle name="Currency" xfId="93"/>
    <cellStyle name="Valuta (0)_1°Quadrim." xfId="94"/>
    <cellStyle name="Currency [0]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6" t="s">
        <v>157</v>
      </c>
    </row>
    <row r="3" ht="15">
      <c r="A3" t="s">
        <v>9</v>
      </c>
    </row>
    <row r="4" ht="15">
      <c r="A4" t="s">
        <v>10</v>
      </c>
    </row>
    <row r="5" ht="15">
      <c r="A5" t="s">
        <v>11</v>
      </c>
    </row>
    <row r="6" ht="15">
      <c r="A6" t="s">
        <v>12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19</v>
      </c>
    </row>
    <row r="14" ht="15">
      <c r="A14" t="s">
        <v>20</v>
      </c>
    </row>
    <row r="15" ht="15">
      <c r="A15" t="s">
        <v>21</v>
      </c>
    </row>
    <row r="16" ht="15">
      <c r="A16" t="s">
        <v>22</v>
      </c>
    </row>
    <row r="17" ht="15">
      <c r="A17" t="s">
        <v>23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84</v>
      </c>
    </row>
    <row r="23" ht="15">
      <c r="A23" t="s">
        <v>85</v>
      </c>
    </row>
    <row r="24" ht="15">
      <c r="A24" t="s">
        <v>86</v>
      </c>
    </row>
    <row r="25" ht="15">
      <c r="A25" t="s">
        <v>87</v>
      </c>
    </row>
    <row r="26" ht="15">
      <c r="A26" t="s">
        <v>156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7109375" style="0" bestFit="1" customWidth="1"/>
    <col min="2" max="9" width="8.140625" style="0" customWidth="1"/>
    <col min="10" max="10" width="9.7109375" style="0" customWidth="1"/>
  </cols>
  <sheetData>
    <row r="1" spans="1:10" ht="19.5" customHeight="1">
      <c r="A1" s="3" t="s">
        <v>121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 t="s">
        <v>126</v>
      </c>
      <c r="B2" s="3"/>
      <c r="C2" s="3"/>
      <c r="D2" s="3"/>
      <c r="E2" s="3"/>
      <c r="F2" s="3"/>
      <c r="G2" s="3"/>
      <c r="H2" s="3"/>
      <c r="I2" s="3"/>
      <c r="J2" s="3"/>
    </row>
    <row r="3" spans="2:10" ht="1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7</v>
      </c>
      <c r="I3" s="1" t="s">
        <v>6</v>
      </c>
      <c r="J3" s="1" t="s">
        <v>8</v>
      </c>
    </row>
    <row r="4" spans="1:10" ht="15">
      <c r="A4" t="s">
        <v>122</v>
      </c>
      <c r="B4" s="13">
        <f>SUM(B7:B9)</f>
        <v>39.71079370588506</v>
      </c>
      <c r="C4" s="13">
        <f aca="true" t="shared" si="0" ref="C4:J4">SUM(C7:C9)</f>
        <v>42.201781548602405</v>
      </c>
      <c r="D4" s="13">
        <f t="shared" si="0"/>
        <v>43.698149582036244</v>
      </c>
      <c r="E4" s="13">
        <f t="shared" si="0"/>
        <v>44.78575073666189</v>
      </c>
      <c r="F4" s="13">
        <f t="shared" si="0"/>
        <v>44.830029396246324</v>
      </c>
      <c r="G4" s="13">
        <f t="shared" si="0"/>
        <v>36.74011450509256</v>
      </c>
      <c r="H4" s="13">
        <f t="shared" si="0"/>
        <v>36.55071831325578</v>
      </c>
      <c r="I4" s="13">
        <f t="shared" si="0"/>
        <v>46.83655380251729</v>
      </c>
      <c r="J4" s="15">
        <f t="shared" si="0"/>
        <v>39.669698639908965</v>
      </c>
    </row>
    <row r="5" spans="1:10" ht="15">
      <c r="A5" t="s">
        <v>123</v>
      </c>
      <c r="B5" s="13">
        <f>SUM(B10:B11)</f>
        <v>60.28920629411493</v>
      </c>
      <c r="C5" s="13">
        <f aca="true" t="shared" si="1" ref="C5:J5">SUM(C10:C11)</f>
        <v>57.79821845139759</v>
      </c>
      <c r="D5" s="13">
        <f t="shared" si="1"/>
        <v>56.30185041796376</v>
      </c>
      <c r="E5" s="13">
        <f t="shared" si="1"/>
        <v>55.214249263338104</v>
      </c>
      <c r="F5" s="13">
        <f t="shared" si="1"/>
        <v>55.16997060375367</v>
      </c>
      <c r="G5" s="13">
        <f t="shared" si="1"/>
        <v>63.25988549490744</v>
      </c>
      <c r="H5" s="13">
        <f t="shared" si="1"/>
        <v>63.44928168674423</v>
      </c>
      <c r="I5" s="13">
        <f t="shared" si="1"/>
        <v>53.16344619748271</v>
      </c>
      <c r="J5" s="15">
        <f t="shared" si="1"/>
        <v>60.33030136009103</v>
      </c>
    </row>
    <row r="6" spans="2:10" ht="15">
      <c r="B6" s="14"/>
      <c r="C6" s="14"/>
      <c r="D6" s="14"/>
      <c r="E6" s="14"/>
      <c r="F6" s="14"/>
      <c r="G6" s="14"/>
      <c r="H6" s="14"/>
      <c r="I6" s="14"/>
      <c r="J6" s="16"/>
    </row>
    <row r="7" spans="1:10" ht="15">
      <c r="A7" t="s">
        <v>100</v>
      </c>
      <c r="B7" s="5">
        <v>32.17216380565167</v>
      </c>
      <c r="C7" s="5">
        <v>34.818233892592374</v>
      </c>
      <c r="D7" s="5">
        <v>38.11608172811023</v>
      </c>
      <c r="E7" s="5">
        <v>37.86242236536078</v>
      </c>
      <c r="F7" s="5">
        <v>38.53131830858521</v>
      </c>
      <c r="G7" s="5">
        <v>30.99695353423454</v>
      </c>
      <c r="H7" s="5">
        <v>26.63788054525201</v>
      </c>
      <c r="I7" s="5">
        <v>38.63322106009573</v>
      </c>
      <c r="J7" s="11">
        <v>33.288759428204784</v>
      </c>
    </row>
    <row r="8" spans="1:10" ht="15">
      <c r="A8" s="12" t="s">
        <v>101</v>
      </c>
      <c r="B8" s="5">
        <v>1.7768160391558265</v>
      </c>
      <c r="C8" s="5">
        <v>1.5275160430693107</v>
      </c>
      <c r="D8" s="5">
        <v>1.3984798445080038</v>
      </c>
      <c r="E8" s="5">
        <v>1.269903981148981</v>
      </c>
      <c r="F8" s="5">
        <v>1.2512248435968942</v>
      </c>
      <c r="G8" s="5">
        <v>1.748196234415513</v>
      </c>
      <c r="H8" s="5">
        <v>2.370261486695989</v>
      </c>
      <c r="I8" s="5">
        <v>2.4995568161673463</v>
      </c>
      <c r="J8" s="11">
        <v>1.6644945099465822</v>
      </c>
    </row>
    <row r="9" spans="1:10" ht="15">
      <c r="A9" t="s">
        <v>102</v>
      </c>
      <c r="B9" s="5">
        <v>5.761813861077564</v>
      </c>
      <c r="C9" s="5">
        <v>5.8560316129407175</v>
      </c>
      <c r="D9" s="5">
        <v>4.183588009418012</v>
      </c>
      <c r="E9" s="5">
        <v>5.6534243901521295</v>
      </c>
      <c r="F9" s="5">
        <v>5.047486244064219</v>
      </c>
      <c r="G9" s="5">
        <v>3.9949647364425105</v>
      </c>
      <c r="H9" s="5">
        <v>7.542576281307779</v>
      </c>
      <c r="I9" s="5">
        <v>5.7037759262542105</v>
      </c>
      <c r="J9" s="11">
        <v>4.716444701757605</v>
      </c>
    </row>
    <row r="10" spans="1:10" ht="15">
      <c r="A10" t="s">
        <v>103</v>
      </c>
      <c r="B10" s="5">
        <v>22.982444335048644</v>
      </c>
      <c r="C10" s="5">
        <v>20.949384427638076</v>
      </c>
      <c r="D10" s="5">
        <v>18.680372295877252</v>
      </c>
      <c r="E10" s="5">
        <v>20.808552568145632</v>
      </c>
      <c r="F10" s="5">
        <v>20.297731212783596</v>
      </c>
      <c r="G10" s="5">
        <v>19.696618805002316</v>
      </c>
      <c r="H10" s="5">
        <v>27.5680703728798</v>
      </c>
      <c r="I10" s="5">
        <v>21.05743662471193</v>
      </c>
      <c r="J10" s="11">
        <v>20.47890401824224</v>
      </c>
    </row>
    <row r="11" spans="1:10" ht="15">
      <c r="A11" t="s">
        <v>104</v>
      </c>
      <c r="B11" s="5">
        <v>37.30676195906629</v>
      </c>
      <c r="C11" s="5">
        <v>36.848834023759515</v>
      </c>
      <c r="D11" s="5">
        <v>37.62147812208651</v>
      </c>
      <c r="E11" s="5">
        <v>34.40569669519247</v>
      </c>
      <c r="F11" s="5">
        <v>34.87223939097007</v>
      </c>
      <c r="G11" s="5">
        <v>43.56326668990512</v>
      </c>
      <c r="H11" s="5">
        <v>35.881211313864426</v>
      </c>
      <c r="I11" s="5">
        <v>32.10600957277079</v>
      </c>
      <c r="J11" s="11">
        <v>39.85139734184879</v>
      </c>
    </row>
    <row r="12" spans="2:10" ht="15">
      <c r="B12" s="5"/>
      <c r="C12" s="5"/>
      <c r="D12" s="5"/>
      <c r="E12" s="5"/>
      <c r="F12" s="5"/>
      <c r="G12" s="5"/>
      <c r="H12" s="5"/>
      <c r="I12" s="5"/>
      <c r="J12" s="11"/>
    </row>
    <row r="13" spans="1:10" ht="15">
      <c r="A13" t="s">
        <v>105</v>
      </c>
      <c r="B13" s="5">
        <v>3.268534029373953</v>
      </c>
      <c r="C13" s="5">
        <v>5.240874336900305</v>
      </c>
      <c r="D13" s="5">
        <v>1.7824692255424048</v>
      </c>
      <c r="E13" s="5">
        <v>9.803423567066215</v>
      </c>
      <c r="F13" s="5">
        <v>3.3025552121805983</v>
      </c>
      <c r="G13" s="5">
        <v>1.938421281330131</v>
      </c>
      <c r="H13" s="5">
        <v>1.9786630530897233</v>
      </c>
      <c r="I13" s="5">
        <v>3.7865626661939373</v>
      </c>
      <c r="J13" s="11">
        <v>3.447849177154296</v>
      </c>
    </row>
    <row r="14" spans="1:10" ht="15">
      <c r="A14" t="s">
        <v>106</v>
      </c>
      <c r="B14" s="5">
        <v>0.86273148722017</v>
      </c>
      <c r="C14" s="5">
        <v>1.344048083548486</v>
      </c>
      <c r="D14" s="5">
        <v>24.313796754262597</v>
      </c>
      <c r="E14" s="5">
        <v>1.6548730213602552</v>
      </c>
      <c r="F14" s="5">
        <v>4.613703173287103</v>
      </c>
      <c r="G14" s="5">
        <v>0.8846330154758549</v>
      </c>
      <c r="H14" s="5">
        <v>1.1724985358123083</v>
      </c>
      <c r="I14" s="5">
        <v>7.999468179400816</v>
      </c>
      <c r="J14" s="11">
        <v>2.5514710681001826</v>
      </c>
    </row>
    <row r="15" spans="1:10" ht="15">
      <c r="A15" t="s">
        <v>107</v>
      </c>
      <c r="B15" s="5">
        <v>3.8840624878257817</v>
      </c>
      <c r="C15" s="5">
        <v>0.5985538407896593</v>
      </c>
      <c r="D15" s="5">
        <v>0.6597348419006684</v>
      </c>
      <c r="E15" s="5">
        <v>0.6384795016332376</v>
      </c>
      <c r="F15" s="5">
        <v>4.926509384186327</v>
      </c>
      <c r="G15" s="5">
        <v>1.1177139091694799</v>
      </c>
      <c r="H15" s="5">
        <v>2.536776949666395</v>
      </c>
      <c r="I15" s="5">
        <v>3.3105832299237723</v>
      </c>
      <c r="J15" s="11">
        <v>1.7116638031244165</v>
      </c>
    </row>
    <row r="16" spans="1:10" ht="15">
      <c r="A16" t="s">
        <v>108</v>
      </c>
      <c r="B16" s="5">
        <v>3.8079182884200606</v>
      </c>
      <c r="C16" s="5">
        <v>3.6992453738678526</v>
      </c>
      <c r="D16" s="5">
        <v>0.5088254349509347</v>
      </c>
      <c r="E16" s="5">
        <v>4.055461880539662</v>
      </c>
      <c r="F16" s="5">
        <v>1.4698123162734604</v>
      </c>
      <c r="G16" s="5">
        <v>1.7741604312802317</v>
      </c>
      <c r="H16" s="5">
        <v>0.5638558090928927</v>
      </c>
      <c r="I16" s="5">
        <v>1.4846658393901793</v>
      </c>
      <c r="J16" s="11">
        <v>2.2255829446174342</v>
      </c>
    </row>
    <row r="17" spans="1:10" ht="15">
      <c r="A17" t="s">
        <v>109</v>
      </c>
      <c r="B17" s="5">
        <v>12.867307222365852</v>
      </c>
      <c r="C17" s="5">
        <v>19.222627161559725</v>
      </c>
      <c r="D17" s="5">
        <v>8.617638228276157</v>
      </c>
      <c r="E17" s="5">
        <v>16.291457073717925</v>
      </c>
      <c r="F17" s="5">
        <v>20.751488656063916</v>
      </c>
      <c r="G17" s="5">
        <v>22.296739135625025</v>
      </c>
      <c r="H17" s="5">
        <v>14.385787618139851</v>
      </c>
      <c r="I17" s="5">
        <v>14.42386101755008</v>
      </c>
      <c r="J17" s="11">
        <v>19.290560907511352</v>
      </c>
    </row>
    <row r="18" spans="1:10" ht="15">
      <c r="A18" t="s">
        <v>136</v>
      </c>
      <c r="B18" s="5">
        <v>7.48161029044585</v>
      </c>
      <c r="C18" s="5">
        <v>4.712885095926347</v>
      </c>
      <c r="D18" s="5">
        <v>2.2336172431774726</v>
      </c>
      <c r="E18" s="5">
        <v>5.418727321043485</v>
      </c>
      <c r="F18" s="5">
        <v>3.4672495665938046</v>
      </c>
      <c r="G18" s="5">
        <v>2.985285761353815</v>
      </c>
      <c r="H18" s="5">
        <v>6.000298579450844</v>
      </c>
      <c r="I18" s="5">
        <v>7.628080127636944</v>
      </c>
      <c r="J18" s="11">
        <v>4.061631527697099</v>
      </c>
    </row>
    <row r="19" spans="1:10" ht="16.5" customHeight="1">
      <c r="A19" t="s">
        <v>120</v>
      </c>
      <c r="B19" s="5">
        <v>1.7768160391558265</v>
      </c>
      <c r="C19" s="5">
        <v>1.5275160430693107</v>
      </c>
      <c r="D19" s="5">
        <v>1.3984798445080038</v>
      </c>
      <c r="E19" s="5">
        <v>1.269903981148981</v>
      </c>
      <c r="F19" s="5">
        <v>1.2512248435968942</v>
      </c>
      <c r="G19" s="5">
        <v>1.748196234415513</v>
      </c>
      <c r="H19" s="5">
        <v>2.370261486695989</v>
      </c>
      <c r="I19" s="5">
        <v>2.4995568161673463</v>
      </c>
      <c r="J19" s="11">
        <v>1.6644945099465822</v>
      </c>
    </row>
    <row r="20" spans="1:10" ht="16.5" customHeight="1">
      <c r="A20" t="s">
        <v>102</v>
      </c>
      <c r="B20" s="5">
        <v>5.761813861077564</v>
      </c>
      <c r="C20" s="5">
        <v>5.8560316129407175</v>
      </c>
      <c r="D20" s="5">
        <v>4.183588009418012</v>
      </c>
      <c r="E20" s="5">
        <v>5.6534243901521295</v>
      </c>
      <c r="F20" s="5">
        <v>5.047486244064219</v>
      </c>
      <c r="G20" s="5">
        <v>3.9949647364425105</v>
      </c>
      <c r="H20" s="5">
        <v>7.542576281307779</v>
      </c>
      <c r="I20" s="5">
        <v>5.7037759262542105</v>
      </c>
      <c r="J20" s="11">
        <v>4.716444701757605</v>
      </c>
    </row>
    <row r="21" spans="1:10" ht="18" customHeight="1">
      <c r="A21" t="s">
        <v>110</v>
      </c>
      <c r="B21" s="5">
        <v>16.804493570242137</v>
      </c>
      <c r="C21" s="5">
        <v>14.781208231983197</v>
      </c>
      <c r="D21" s="5">
        <v>14.275555836480573</v>
      </c>
      <c r="E21" s="5">
        <v>14.34003795601899</v>
      </c>
      <c r="F21" s="5">
        <v>14.542850682143664</v>
      </c>
      <c r="G21" s="5">
        <v>13.656093170282155</v>
      </c>
      <c r="H21" s="5">
        <v>16.502256571618876</v>
      </c>
      <c r="I21" s="5">
        <v>14.812090054954794</v>
      </c>
      <c r="J21" s="11">
        <v>14.304605079939028</v>
      </c>
    </row>
    <row r="22" spans="1:10" ht="15">
      <c r="A22" t="s">
        <v>111</v>
      </c>
      <c r="B22" s="5">
        <v>9.094450681579124</v>
      </c>
      <c r="C22" s="5">
        <v>6.133308981628298</v>
      </c>
      <c r="D22" s="5">
        <v>3.3263277657506753</v>
      </c>
      <c r="E22" s="5">
        <v>4.640793548887776</v>
      </c>
      <c r="F22" s="5">
        <v>6.601341674832291</v>
      </c>
      <c r="G22" s="5">
        <v>6.267578059716459</v>
      </c>
      <c r="H22" s="5">
        <v>6.043937114574122</v>
      </c>
      <c r="I22" s="5">
        <v>4.527566034391065</v>
      </c>
      <c r="J22" s="11">
        <v>6.135368117563971</v>
      </c>
    </row>
    <row r="23" spans="1:10" ht="15">
      <c r="A23" t="s">
        <v>112</v>
      </c>
      <c r="B23" s="5">
        <v>6.177950764806505</v>
      </c>
      <c r="C23" s="5">
        <v>6.16817619565488</v>
      </c>
      <c r="D23" s="5">
        <v>4.404816459396678</v>
      </c>
      <c r="E23" s="5">
        <v>6.468514612126642</v>
      </c>
      <c r="F23" s="5">
        <v>5.754880530639934</v>
      </c>
      <c r="G23" s="5">
        <v>6.04052563472016</v>
      </c>
      <c r="H23" s="5">
        <v>11.065813801260925</v>
      </c>
      <c r="I23" s="5">
        <v>6.245346569757135</v>
      </c>
      <c r="J23" s="11">
        <v>6.1742989383032105</v>
      </c>
    </row>
    <row r="24" spans="1:10" ht="15">
      <c r="A24" t="s">
        <v>113</v>
      </c>
      <c r="B24" s="5">
        <v>1.081955949695246</v>
      </c>
      <c r="C24" s="5">
        <v>0.923150999941888</v>
      </c>
      <c r="D24" s="5">
        <v>0.8422483131330689</v>
      </c>
      <c r="E24" s="5">
        <v>1.5502235266174227</v>
      </c>
      <c r="F24" s="5">
        <v>1.4159191980101</v>
      </c>
      <c r="G24" s="5">
        <v>5.603491498068502</v>
      </c>
      <c r="H24" s="5">
        <v>1.6123290345548296</v>
      </c>
      <c r="I24" s="5">
        <v>0.8597766353483425</v>
      </c>
      <c r="J24" s="11">
        <v>3.6131678574220882</v>
      </c>
    </row>
    <row r="25" spans="1:10" ht="15">
      <c r="A25" t="s">
        <v>114</v>
      </c>
      <c r="B25" s="5">
        <v>3.232409804539611</v>
      </c>
      <c r="C25" s="5">
        <v>4.770166947541446</v>
      </c>
      <c r="D25" s="5">
        <v>6.37770017224215</v>
      </c>
      <c r="E25" s="5">
        <v>3.57619071135788</v>
      </c>
      <c r="F25" s="5">
        <v>3.177055852868018</v>
      </c>
      <c r="G25" s="5">
        <v>4.346287179536153</v>
      </c>
      <c r="H25" s="5">
        <v>3.4359604497065885</v>
      </c>
      <c r="I25" s="5">
        <v>2.536784258110264</v>
      </c>
      <c r="J25" s="11">
        <v>4.0466407386323615</v>
      </c>
    </row>
    <row r="26" spans="1:10" ht="15">
      <c r="A26" t="s">
        <v>115</v>
      </c>
      <c r="B26" s="5">
        <v>2.9292496431847397</v>
      </c>
      <c r="C26" s="5">
        <v>2.891488248918701</v>
      </c>
      <c r="D26" s="5">
        <v>2.896512491506408</v>
      </c>
      <c r="E26" s="5">
        <v>2.8380002304640555</v>
      </c>
      <c r="F26" s="5">
        <v>2.95093088113364</v>
      </c>
      <c r="G26" s="5">
        <v>4.589216561695706</v>
      </c>
      <c r="H26" s="5">
        <v>3.203987184051264</v>
      </c>
      <c r="I26" s="5">
        <v>2.4348519765998935</v>
      </c>
      <c r="J26" s="11">
        <v>3.8039773406469433</v>
      </c>
    </row>
    <row r="27" spans="1:10" ht="15">
      <c r="A27" t="s">
        <v>116</v>
      </c>
      <c r="B27" s="5">
        <v>8.128658905860979</v>
      </c>
      <c r="C27" s="5">
        <v>8.512581253061258</v>
      </c>
      <c r="D27" s="5">
        <v>8.416162318474155</v>
      </c>
      <c r="E27" s="5">
        <v>10.323849031933381</v>
      </c>
      <c r="F27" s="5">
        <v>9.105298861837642</v>
      </c>
      <c r="G27" s="5">
        <v>11.080922343773128</v>
      </c>
      <c r="H27" s="5">
        <v>6.289690970268378</v>
      </c>
      <c r="I27" s="5">
        <v>9.152632511965964</v>
      </c>
      <c r="J27" s="11">
        <v>10.124242625921012</v>
      </c>
    </row>
    <row r="28" spans="1:10" ht="15">
      <c r="A28" t="s">
        <v>117</v>
      </c>
      <c r="B28" s="5">
        <v>2.7975024702594924</v>
      </c>
      <c r="C28" s="5">
        <v>3.5315506778352437</v>
      </c>
      <c r="D28" s="5">
        <v>2.726640645987074</v>
      </c>
      <c r="E28" s="5">
        <v>2.9417090555912226</v>
      </c>
      <c r="F28" s="5">
        <v>2.939624632546921</v>
      </c>
      <c r="G28" s="5">
        <v>2.821800852819413</v>
      </c>
      <c r="H28" s="5">
        <v>4.679658700720036</v>
      </c>
      <c r="I28" s="5">
        <v>3.833540152455239</v>
      </c>
      <c r="J28" s="11">
        <v>2.959033145797701</v>
      </c>
    </row>
    <row r="29" spans="1:10" ht="15">
      <c r="A29" t="s">
        <v>118</v>
      </c>
      <c r="B29" s="5">
        <v>6.08445277111762</v>
      </c>
      <c r="C29" s="5">
        <v>5.407738861170376</v>
      </c>
      <c r="D29" s="5">
        <v>10.222334592228561</v>
      </c>
      <c r="E29" s="5">
        <v>5.0175317299619735</v>
      </c>
      <c r="F29" s="5">
        <v>5.487299314087585</v>
      </c>
      <c r="G29" s="5">
        <v>4.612375431542858</v>
      </c>
      <c r="H29" s="5">
        <v>6.4309420181674115</v>
      </c>
      <c r="I29" s="5">
        <v>5.208296401347279</v>
      </c>
      <c r="J29" s="11">
        <v>5.210559201662943</v>
      </c>
    </row>
    <row r="30" spans="1:10" ht="15">
      <c r="A30" t="s">
        <v>119</v>
      </c>
      <c r="B30" s="5">
        <v>3.9580817328294824</v>
      </c>
      <c r="C30" s="5">
        <v>4.678848053662302</v>
      </c>
      <c r="D30" s="5">
        <v>2.813551822764407</v>
      </c>
      <c r="E30" s="5">
        <v>3.5173988603787607</v>
      </c>
      <c r="F30" s="5">
        <v>3.1947689756538784</v>
      </c>
      <c r="G30" s="5">
        <v>4.241594762752897</v>
      </c>
      <c r="H30" s="5">
        <v>4.184705841821795</v>
      </c>
      <c r="I30" s="5">
        <v>3.552561602552739</v>
      </c>
      <c r="J30" s="11">
        <v>3.9584083142017694</v>
      </c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B4:B5 C4:J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7109375" style="0" bestFit="1" customWidth="1"/>
    <col min="2" max="9" width="8.140625" style="0" customWidth="1"/>
    <col min="10" max="10" width="9.7109375" style="0" customWidth="1"/>
  </cols>
  <sheetData>
    <row r="1" spans="1:10" ht="19.5" customHeight="1">
      <c r="A1" s="3" t="s">
        <v>121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 t="s">
        <v>125</v>
      </c>
      <c r="B2" s="3"/>
      <c r="C2" s="3"/>
      <c r="D2" s="3"/>
      <c r="E2" s="3"/>
      <c r="F2" s="3"/>
      <c r="G2" s="3"/>
      <c r="H2" s="3"/>
      <c r="I2" s="3"/>
      <c r="J2" s="3"/>
    </row>
    <row r="3" spans="2:10" ht="1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7</v>
      </c>
      <c r="I3" s="1" t="s">
        <v>6</v>
      </c>
      <c r="J3" s="1" t="s">
        <v>8</v>
      </c>
    </row>
    <row r="4" spans="1:10" ht="15">
      <c r="A4" s="9" t="s">
        <v>124</v>
      </c>
      <c r="B4" s="13">
        <v>42.530254038298764</v>
      </c>
      <c r="C4" s="13">
        <v>44.337813493611826</v>
      </c>
      <c r="D4" s="13">
        <v>50.39189039710507</v>
      </c>
      <c r="E4" s="13">
        <v>43.81403902367901</v>
      </c>
      <c r="F4" s="13">
        <v>43.21549709806286</v>
      </c>
      <c r="G4" s="13">
        <v>43.938703007788064</v>
      </c>
      <c r="H4" s="13">
        <v>46.24651178814639</v>
      </c>
      <c r="I4" s="13">
        <v>45.318205991845424</v>
      </c>
      <c r="J4" s="13">
        <v>44.12567838166678</v>
      </c>
    </row>
    <row r="5" spans="1:10" ht="15">
      <c r="A5" t="s">
        <v>122</v>
      </c>
      <c r="B5" s="13">
        <v>24.657754153772064</v>
      </c>
      <c r="C5" s="13">
        <v>24.87852857283368</v>
      </c>
      <c r="D5" s="13">
        <v>36.33717250980888</v>
      </c>
      <c r="E5" s="13">
        <v>25.404585123029587</v>
      </c>
      <c r="F5" s="13">
        <v>29.57495460353756</v>
      </c>
      <c r="G5" s="13">
        <v>26.021789069074533</v>
      </c>
      <c r="H5" s="13">
        <v>23.65841397511625</v>
      </c>
      <c r="I5" s="13">
        <v>32.09818133646222</v>
      </c>
      <c r="J5" s="15">
        <v>26.763175254709374</v>
      </c>
    </row>
    <row r="6" spans="1:10" ht="15">
      <c r="A6" t="s">
        <v>123</v>
      </c>
      <c r="B6" s="13">
        <v>54.302363832886876</v>
      </c>
      <c r="C6" s="13">
        <v>58.54614920571084</v>
      </c>
      <c r="D6" s="13">
        <v>61.30032697624159</v>
      </c>
      <c r="E6" s="13">
        <v>58.74643826106216</v>
      </c>
      <c r="F6" s="13">
        <v>54.29953274858595</v>
      </c>
      <c r="G6" s="13">
        <v>54.34449910647396</v>
      </c>
      <c r="H6" s="13">
        <v>59.258655951928475</v>
      </c>
      <c r="I6" s="13">
        <v>56.96493772820487</v>
      </c>
      <c r="J6" s="15">
        <v>55.54225100194713</v>
      </c>
    </row>
    <row r="7" spans="2:10" ht="15">
      <c r="B7" s="14"/>
      <c r="C7" s="14"/>
      <c r="D7" s="14"/>
      <c r="E7" s="14"/>
      <c r="F7" s="14"/>
      <c r="G7" s="14"/>
      <c r="H7" s="14"/>
      <c r="I7" s="14"/>
      <c r="J7" s="16"/>
    </row>
    <row r="8" spans="1:10" ht="15">
      <c r="A8" t="s">
        <v>100</v>
      </c>
      <c r="B8" s="5">
        <v>27.63950198698826</v>
      </c>
      <c r="C8" s="5">
        <v>27.44569752747908</v>
      </c>
      <c r="D8" s="5">
        <v>39.670826250984625</v>
      </c>
      <c r="E8" s="5">
        <v>27.894063427783504</v>
      </c>
      <c r="F8" s="5">
        <v>32.36044953491328</v>
      </c>
      <c r="G8" s="5">
        <v>27.964368652733008</v>
      </c>
      <c r="H8" s="5">
        <v>28.47473702362477</v>
      </c>
      <c r="I8" s="5">
        <v>36.463543339604456</v>
      </c>
      <c r="J8" s="11">
        <v>29.25885487181727</v>
      </c>
    </row>
    <row r="9" spans="1:10" ht="15">
      <c r="A9" s="12" t="s">
        <v>101</v>
      </c>
      <c r="B9" s="5">
        <v>17.520430536176995</v>
      </c>
      <c r="C9" s="5">
        <v>24.184782608695652</v>
      </c>
      <c r="D9" s="5">
        <v>22.429378531073446</v>
      </c>
      <c r="E9" s="5">
        <v>17.90740740740741</v>
      </c>
      <c r="F9" s="5">
        <v>15.421686746987953</v>
      </c>
      <c r="G9" s="5">
        <v>24.275325207415754</v>
      </c>
      <c r="H9" s="5">
        <v>10.465116279069768</v>
      </c>
      <c r="I9" s="5">
        <v>17.269503546099287</v>
      </c>
      <c r="J9" s="11">
        <v>21.376164596273295</v>
      </c>
    </row>
    <row r="10" spans="1:10" ht="15">
      <c r="A10" t="s">
        <v>102</v>
      </c>
      <c r="B10" s="5">
        <v>10.209601081812036</v>
      </c>
      <c r="C10" s="5">
        <v>9.795860504678195</v>
      </c>
      <c r="D10" s="5">
        <v>10.613786591123702</v>
      </c>
      <c r="E10" s="5">
        <v>10.415973377703827</v>
      </c>
      <c r="F10" s="5">
        <v>11.819607257522586</v>
      </c>
      <c r="G10" s="5">
        <v>11.71355575144552</v>
      </c>
      <c r="H10" s="5">
        <v>10.794762484774665</v>
      </c>
      <c r="I10" s="5">
        <v>9.02874902874903</v>
      </c>
      <c r="J10" s="11">
        <v>11.049765386854816</v>
      </c>
    </row>
    <row r="11" spans="1:10" ht="15">
      <c r="A11" t="s">
        <v>103</v>
      </c>
      <c r="B11" s="5">
        <v>57.33746320866657</v>
      </c>
      <c r="C11" s="5">
        <v>57.301367148801276</v>
      </c>
      <c r="D11" s="5">
        <v>56.81174131878357</v>
      </c>
      <c r="E11" s="5">
        <v>57.70082726820669</v>
      </c>
      <c r="F11" s="5">
        <v>56.31846708009952</v>
      </c>
      <c r="G11" s="5">
        <v>53.569458838645545</v>
      </c>
      <c r="H11" s="5">
        <v>57.06073481629593</v>
      </c>
      <c r="I11" s="5">
        <v>54.80910889422065</v>
      </c>
      <c r="J11" s="11">
        <v>55.21368734914099</v>
      </c>
    </row>
    <row r="12" spans="1:10" ht="15">
      <c r="A12" t="s">
        <v>104</v>
      </c>
      <c r="B12" s="5">
        <v>52.432622295636</v>
      </c>
      <c r="C12" s="5">
        <v>59.253835582490375</v>
      </c>
      <c r="D12" s="5">
        <v>63.529065860215034</v>
      </c>
      <c r="E12" s="5">
        <v>59.3788234007505</v>
      </c>
      <c r="F12" s="5">
        <v>53.12439208905219</v>
      </c>
      <c r="G12" s="5">
        <v>54.694924450436524</v>
      </c>
      <c r="H12" s="5">
        <v>60.94735157625219</v>
      </c>
      <c r="I12" s="5">
        <v>58.37888576003535</v>
      </c>
      <c r="J12" s="11">
        <v>55.71109385209819</v>
      </c>
    </row>
    <row r="13" spans="2:10" ht="15">
      <c r="B13" s="5"/>
      <c r="C13" s="5"/>
      <c r="D13" s="5"/>
      <c r="E13" s="5"/>
      <c r="F13" s="5"/>
      <c r="G13" s="5"/>
      <c r="H13" s="5"/>
      <c r="I13" s="5"/>
      <c r="J13" s="11"/>
    </row>
    <row r="14" spans="1:10" ht="15">
      <c r="A14" t="s">
        <v>105</v>
      </c>
      <c r="B14" s="5">
        <v>46.73312384873768</v>
      </c>
      <c r="C14" s="5">
        <v>38.77712656423253</v>
      </c>
      <c r="D14" s="5">
        <v>38.96276595744681</v>
      </c>
      <c r="E14" s="5">
        <v>43.790630172475836</v>
      </c>
      <c r="F14" s="5">
        <v>39.0277302293735</v>
      </c>
      <c r="G14" s="5">
        <v>48.94691464466067</v>
      </c>
      <c r="H14" s="5">
        <v>38.42135809634358</v>
      </c>
      <c r="I14" s="5">
        <v>33.403558052434455</v>
      </c>
      <c r="J14" s="11">
        <v>44.32200451653407</v>
      </c>
    </row>
    <row r="15" spans="1:10" ht="15">
      <c r="A15" t="s">
        <v>106</v>
      </c>
      <c r="B15" s="5">
        <v>70.85385878489328</v>
      </c>
      <c r="C15" s="5">
        <v>61.76652254478073</v>
      </c>
      <c r="D15" s="5">
        <v>49.68641341435675</v>
      </c>
      <c r="E15" s="5">
        <v>54.582918857467675</v>
      </c>
      <c r="F15" s="5">
        <v>70.27446495670642</v>
      </c>
      <c r="G15" s="5">
        <v>61.27791646987384</v>
      </c>
      <c r="H15" s="5">
        <v>72.2820763956905</v>
      </c>
      <c r="I15" s="5">
        <v>58.92520775623269</v>
      </c>
      <c r="J15" s="11">
        <v>57.73798971813508</v>
      </c>
    </row>
    <row r="16" spans="1:10" ht="15">
      <c r="A16" t="s">
        <v>107</v>
      </c>
      <c r="B16" s="5">
        <v>20.69845901340385</v>
      </c>
      <c r="C16" s="5">
        <v>36.89320388349515</v>
      </c>
      <c r="D16" s="5">
        <v>24.910179640718564</v>
      </c>
      <c r="E16" s="5">
        <v>25.04604051565377</v>
      </c>
      <c r="F16" s="5">
        <v>22.689718482252143</v>
      </c>
      <c r="G16" s="5">
        <v>35.73106910178362</v>
      </c>
      <c r="H16" s="5">
        <v>12.403802625622452</v>
      </c>
      <c r="I16" s="5">
        <v>32.58366800535475</v>
      </c>
      <c r="J16" s="11">
        <v>27.504718761796905</v>
      </c>
    </row>
    <row r="17" spans="1:10" ht="15">
      <c r="A17" t="s">
        <v>108</v>
      </c>
      <c r="B17" s="5">
        <v>24.302455357142854</v>
      </c>
      <c r="C17" s="5">
        <v>40.48473967684022</v>
      </c>
      <c r="D17" s="5">
        <v>18.633540372670808</v>
      </c>
      <c r="E17" s="5">
        <v>20.342128153087852</v>
      </c>
      <c r="F17" s="5">
        <v>32.94871794871795</v>
      </c>
      <c r="G17" s="5">
        <v>28.96985600861257</v>
      </c>
      <c r="H17" s="5">
        <v>40.12219959266803</v>
      </c>
      <c r="I17" s="5">
        <v>32.59701492537313</v>
      </c>
      <c r="J17" s="11">
        <v>27.122679170235312</v>
      </c>
    </row>
    <row r="18" spans="1:10" ht="15">
      <c r="A18" t="s">
        <v>109</v>
      </c>
      <c r="B18" s="5">
        <v>16.021688869316307</v>
      </c>
      <c r="C18" s="5">
        <v>19.69337076225437</v>
      </c>
      <c r="D18" s="5">
        <v>17.72256349133584</v>
      </c>
      <c r="E18" s="5">
        <v>19.49881632888735</v>
      </c>
      <c r="F18" s="5">
        <v>25.945298027677893</v>
      </c>
      <c r="G18" s="5">
        <v>23.955979826317876</v>
      </c>
      <c r="H18" s="5">
        <v>26.430909236050134</v>
      </c>
      <c r="I18" s="5">
        <v>22.841516622626436</v>
      </c>
      <c r="J18" s="11">
        <v>22.88188675706094</v>
      </c>
    </row>
    <row r="19" spans="1:10" ht="15">
      <c r="A19" t="s">
        <v>136</v>
      </c>
      <c r="B19" s="5">
        <v>39.59763313609467</v>
      </c>
      <c r="C19" s="5">
        <v>25.242205390170863</v>
      </c>
      <c r="D19" s="5">
        <v>25.044216483905196</v>
      </c>
      <c r="E19" s="5">
        <v>22.211613575210485</v>
      </c>
      <c r="F19" s="5">
        <v>27.44565217391304</v>
      </c>
      <c r="G19" s="5">
        <v>30.90072978106569</v>
      </c>
      <c r="H19" s="5">
        <v>27.234449760765546</v>
      </c>
      <c r="I19" s="5">
        <v>42.62142691145712</v>
      </c>
      <c r="J19" s="11">
        <v>30.77865364270545</v>
      </c>
    </row>
    <row r="20" spans="1:10" ht="16.5" customHeight="1">
      <c r="A20" t="s">
        <v>120</v>
      </c>
      <c r="B20" s="5">
        <v>17.520430536176995</v>
      </c>
      <c r="C20" s="5">
        <v>24.184782608695652</v>
      </c>
      <c r="D20" s="5">
        <v>22.429378531073446</v>
      </c>
      <c r="E20" s="5">
        <v>17.90740740740741</v>
      </c>
      <c r="F20" s="5">
        <v>15.421686746987953</v>
      </c>
      <c r="G20" s="5">
        <v>24.275325207415754</v>
      </c>
      <c r="H20" s="5">
        <v>10.465116279069768</v>
      </c>
      <c r="I20" s="5">
        <v>17.269503546099287</v>
      </c>
      <c r="J20" s="11">
        <v>21.376164596273295</v>
      </c>
    </row>
    <row r="21" spans="1:10" ht="16.5" customHeight="1">
      <c r="A21" t="s">
        <v>102</v>
      </c>
      <c r="B21" s="5">
        <v>10.209601081812036</v>
      </c>
      <c r="C21" s="5">
        <v>9.795860504678195</v>
      </c>
      <c r="D21" s="5">
        <v>10.613786591123702</v>
      </c>
      <c r="E21" s="5">
        <v>10.415973377703827</v>
      </c>
      <c r="F21" s="5">
        <v>11.819607257522586</v>
      </c>
      <c r="G21" s="5">
        <v>11.71355575144552</v>
      </c>
      <c r="H21" s="5">
        <v>10.794762484774665</v>
      </c>
      <c r="I21" s="5">
        <v>9.02874902874903</v>
      </c>
      <c r="J21" s="11">
        <v>11.049765386854816</v>
      </c>
    </row>
    <row r="22" spans="1:10" ht="18" customHeight="1">
      <c r="A22" t="s">
        <v>110</v>
      </c>
      <c r="B22" s="5">
        <v>54.15077240826993</v>
      </c>
      <c r="C22" s="5">
        <v>53.53552372928953</v>
      </c>
      <c r="D22" s="5">
        <v>55.291122426389194</v>
      </c>
      <c r="E22" s="5">
        <v>53.83252976483322</v>
      </c>
      <c r="F22" s="5">
        <v>54.809785425520886</v>
      </c>
      <c r="G22" s="5">
        <v>51.65346690443722</v>
      </c>
      <c r="H22" s="5">
        <v>54.864300626304804</v>
      </c>
      <c r="I22" s="5">
        <v>50.01496020585243</v>
      </c>
      <c r="J22" s="11">
        <v>52.76277720937481</v>
      </c>
    </row>
    <row r="23" spans="1:10" ht="15">
      <c r="A23" t="s">
        <v>111</v>
      </c>
      <c r="B23" s="5">
        <v>20.84193309708322</v>
      </c>
      <c r="C23" s="5">
        <v>26.89496480779643</v>
      </c>
      <c r="D23" s="5">
        <v>28.55106888361045</v>
      </c>
      <c r="E23" s="5">
        <v>24.353906962602615</v>
      </c>
      <c r="F23" s="5">
        <v>21.517469741950215</v>
      </c>
      <c r="G23" s="5">
        <v>25.017618040873856</v>
      </c>
      <c r="H23" s="5">
        <v>23.864715941478245</v>
      </c>
      <c r="I23" s="5">
        <v>26.72278778386844</v>
      </c>
      <c r="J23" s="11">
        <v>24.22645125958379</v>
      </c>
    </row>
    <row r="24" spans="1:10" ht="15">
      <c r="A24" t="s">
        <v>112</v>
      </c>
      <c r="B24" s="5">
        <v>66.00550332492547</v>
      </c>
      <c r="C24" s="5">
        <v>66.3257065948856</v>
      </c>
      <c r="D24" s="5">
        <v>61.73991031390135</v>
      </c>
      <c r="E24" s="5">
        <v>66.27644877481278</v>
      </c>
      <c r="F24" s="5">
        <v>60.130975769482646</v>
      </c>
      <c r="G24" s="5">
        <v>57.90102962392048</v>
      </c>
      <c r="H24" s="5">
        <v>60.336239103362395</v>
      </c>
      <c r="I24" s="5">
        <v>66.1793925631564</v>
      </c>
      <c r="J24" s="11">
        <v>60.89195171342009</v>
      </c>
    </row>
    <row r="25" spans="1:10" ht="15">
      <c r="A25" t="s">
        <v>113</v>
      </c>
      <c r="B25" s="5">
        <v>53.94435351882161</v>
      </c>
      <c r="C25" s="5">
        <v>56.11510791366906</v>
      </c>
      <c r="D25" s="5">
        <v>48.968105065666045</v>
      </c>
      <c r="E25" s="5">
        <v>48.98361650485436</v>
      </c>
      <c r="F25" s="5">
        <v>52.91455948895395</v>
      </c>
      <c r="G25" s="5">
        <v>41.52535151256924</v>
      </c>
      <c r="H25" s="5">
        <v>56.1965811965812</v>
      </c>
      <c r="I25" s="5">
        <v>45.670103092783506</v>
      </c>
      <c r="J25" s="11">
        <v>43.12296577130799</v>
      </c>
    </row>
    <row r="26" spans="1:10" ht="15">
      <c r="A26" t="s">
        <v>114</v>
      </c>
      <c r="B26" s="5">
        <v>52.51451736605675</v>
      </c>
      <c r="C26" s="5">
        <v>62.86112077967282</v>
      </c>
      <c r="D26" s="5">
        <v>54.75718533201189</v>
      </c>
      <c r="E26" s="5">
        <v>57.32886170842375</v>
      </c>
      <c r="F26" s="5">
        <v>56.275207591933565</v>
      </c>
      <c r="G26" s="5">
        <v>56.37007841575457</v>
      </c>
      <c r="H26" s="5">
        <v>59.42513368983956</v>
      </c>
      <c r="I26" s="5">
        <v>59.78336827393432</v>
      </c>
      <c r="J26" s="11">
        <v>56.54395503500915</v>
      </c>
    </row>
    <row r="27" spans="1:10" ht="15">
      <c r="A27" t="s">
        <v>115</v>
      </c>
      <c r="B27" s="5">
        <v>72.2282674404546</v>
      </c>
      <c r="C27" s="5">
        <v>79.21332184898077</v>
      </c>
      <c r="D27" s="5">
        <v>80.3873431533006</v>
      </c>
      <c r="E27" s="5">
        <v>73.30129267484256</v>
      </c>
      <c r="F27" s="5">
        <v>73.02681992337165</v>
      </c>
      <c r="G27" s="5">
        <v>65.19697738239235</v>
      </c>
      <c r="H27" s="5">
        <v>80</v>
      </c>
      <c r="I27" s="5">
        <v>77.35711685475064</v>
      </c>
      <c r="J27" s="11">
        <v>68.5643185948939</v>
      </c>
    </row>
    <row r="28" spans="1:10" ht="15">
      <c r="A28" t="s">
        <v>116</v>
      </c>
      <c r="B28" s="5">
        <v>48.13523875914952</v>
      </c>
      <c r="C28" s="5">
        <v>58.36746635459333</v>
      </c>
      <c r="D28" s="5">
        <v>50.38490424333458</v>
      </c>
      <c r="E28" s="5">
        <v>54.808656036446465</v>
      </c>
      <c r="F28" s="5">
        <v>40.97682119205298</v>
      </c>
      <c r="G28" s="5">
        <v>54.525230543824875</v>
      </c>
      <c r="H28" s="5">
        <v>56.52729596494431</v>
      </c>
      <c r="I28" s="5">
        <v>49.477048227774546</v>
      </c>
      <c r="J28" s="11">
        <v>52.9059989979864</v>
      </c>
    </row>
    <row r="29" spans="1:10" ht="15">
      <c r="A29" t="s">
        <v>117</v>
      </c>
      <c r="B29" s="5">
        <v>78.42764906950248</v>
      </c>
      <c r="C29" s="5">
        <v>75.64645039962389</v>
      </c>
      <c r="D29" s="5">
        <v>76.180817154448</v>
      </c>
      <c r="E29" s="5">
        <v>78.26365017187624</v>
      </c>
      <c r="F29" s="5">
        <v>77.98717948717949</v>
      </c>
      <c r="G29" s="5">
        <v>75.57322954564684</v>
      </c>
      <c r="H29" s="5">
        <v>71.19018404907976</v>
      </c>
      <c r="I29" s="5">
        <v>72.13872832369941</v>
      </c>
      <c r="J29" s="11">
        <v>76.06153577394664</v>
      </c>
    </row>
    <row r="30" spans="1:10" ht="15">
      <c r="A30" t="s">
        <v>118</v>
      </c>
      <c r="B30" s="5">
        <v>82.9802095459837</v>
      </c>
      <c r="C30" s="5">
        <v>85.29321461467607</v>
      </c>
      <c r="D30" s="5">
        <v>85.05951460813108</v>
      </c>
      <c r="E30" s="5">
        <v>85.3721409823772</v>
      </c>
      <c r="F30" s="5">
        <v>84.8901098901099</v>
      </c>
      <c r="G30" s="5">
        <v>81.57230669686187</v>
      </c>
      <c r="H30" s="5">
        <v>80.14285714285714</v>
      </c>
      <c r="I30" s="5">
        <v>79.96936691626956</v>
      </c>
      <c r="J30" s="11">
        <v>82.84649582400684</v>
      </c>
    </row>
    <row r="31" spans="1:10" ht="15">
      <c r="A31" t="s">
        <v>119</v>
      </c>
      <c r="B31" s="5">
        <v>53.38224767358626</v>
      </c>
      <c r="C31" s="5">
        <v>45.42228530872959</v>
      </c>
      <c r="D31" s="5">
        <v>60.60095478798092</v>
      </c>
      <c r="E31" s="5">
        <v>61.563147690044794</v>
      </c>
      <c r="F31" s="5">
        <v>54.193700601627924</v>
      </c>
      <c r="G31" s="5">
        <v>60.193068122651724</v>
      </c>
      <c r="H31" s="5">
        <v>68.68825466520306</v>
      </c>
      <c r="I31" s="5">
        <v>64.22155688622755</v>
      </c>
      <c r="J31" s="11">
        <v>59.04082532116681</v>
      </c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9" t="s">
        <v>127</v>
      </c>
    </row>
    <row r="3" ht="15">
      <c r="A3" t="s">
        <v>128</v>
      </c>
    </row>
    <row r="5" ht="15">
      <c r="A5" t="s">
        <v>131</v>
      </c>
    </row>
    <row r="6" ht="15">
      <c r="A6" t="s">
        <v>130</v>
      </c>
    </row>
    <row r="7" ht="15">
      <c r="A7" t="s">
        <v>129</v>
      </c>
    </row>
    <row r="8" ht="15">
      <c r="A8" t="s">
        <v>150</v>
      </c>
    </row>
    <row r="9" ht="15">
      <c r="A9" t="s">
        <v>151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158</v>
      </c>
    </row>
    <row r="16" spans="1:9" ht="15">
      <c r="A16" s="18" t="s">
        <v>137</v>
      </c>
      <c r="B16" s="17"/>
      <c r="C16" s="17"/>
      <c r="D16" s="17"/>
      <c r="E16" s="17"/>
      <c r="F16" s="17"/>
      <c r="G16" s="17"/>
      <c r="H16" s="17"/>
      <c r="I16" s="17"/>
    </row>
    <row r="17" ht="15">
      <c r="A17" s="18" t="s">
        <v>138</v>
      </c>
    </row>
    <row r="18" ht="15">
      <c r="A18" s="18" t="s">
        <v>139</v>
      </c>
    </row>
    <row r="19" ht="15">
      <c r="A19" s="18" t="s">
        <v>140</v>
      </c>
    </row>
    <row r="20" ht="15">
      <c r="A20" s="18" t="s">
        <v>141</v>
      </c>
    </row>
    <row r="21" ht="15">
      <c r="A21" s="18" t="s">
        <v>149</v>
      </c>
    </row>
    <row r="22" ht="15">
      <c r="A22" s="18" t="s">
        <v>142</v>
      </c>
    </row>
    <row r="23" ht="15">
      <c r="A23" s="18" t="s">
        <v>143</v>
      </c>
    </row>
    <row r="24" ht="15">
      <c r="A24" s="18" t="s">
        <v>144</v>
      </c>
    </row>
    <row r="25" ht="15">
      <c r="A25" s="18" t="s">
        <v>145</v>
      </c>
    </row>
    <row r="26" ht="15">
      <c r="A26" s="18" t="s">
        <v>146</v>
      </c>
    </row>
    <row r="27" ht="15">
      <c r="A27" s="18" t="s">
        <v>148</v>
      </c>
    </row>
    <row r="28" ht="15">
      <c r="A28" s="18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9" max="9" width="4.7109375" style="0" customWidth="1"/>
    <col min="10" max="10" width="9.7109375" style="0" bestFit="1" customWidth="1"/>
    <col min="18" max="18" width="4.7109375" style="0" customWidth="1"/>
    <col min="19" max="19" width="9.7109375" style="0" bestFit="1" customWidth="1"/>
  </cols>
  <sheetData>
    <row r="1" spans="1:26" ht="19.5" customHeight="1">
      <c r="A1" s="3" t="s">
        <v>58</v>
      </c>
      <c r="B1" s="3"/>
      <c r="C1" s="3"/>
      <c r="D1" s="3"/>
      <c r="E1" s="3"/>
      <c r="F1" s="3"/>
      <c r="G1" s="3"/>
      <c r="H1" s="3"/>
      <c r="I1" s="7"/>
      <c r="J1" s="3" t="s">
        <v>61</v>
      </c>
      <c r="K1" s="3"/>
      <c r="L1" s="3"/>
      <c r="M1" s="3"/>
      <c r="N1" s="3"/>
      <c r="O1" s="3"/>
      <c r="P1" s="3"/>
      <c r="Q1" s="3"/>
      <c r="S1" s="3" t="s">
        <v>66</v>
      </c>
      <c r="T1" s="3"/>
      <c r="U1" s="3"/>
      <c r="V1" s="3"/>
      <c r="W1" s="3"/>
      <c r="X1" s="3"/>
      <c r="Y1" s="3"/>
      <c r="Z1" s="3"/>
    </row>
    <row r="2" spans="1:26" ht="19.5" customHeight="1">
      <c r="A2" s="4" t="s">
        <v>26</v>
      </c>
      <c r="B2" s="3"/>
      <c r="C2" s="3"/>
      <c r="D2" s="3"/>
      <c r="E2" s="3"/>
      <c r="F2" s="3"/>
      <c r="G2" s="3"/>
      <c r="H2" s="3"/>
      <c r="I2" s="7"/>
      <c r="J2" s="4" t="s">
        <v>26</v>
      </c>
      <c r="K2" s="3"/>
      <c r="L2" s="3"/>
      <c r="M2" s="3"/>
      <c r="N2" s="3"/>
      <c r="O2" s="3"/>
      <c r="P2" s="3"/>
      <c r="Q2" s="3"/>
      <c r="S2" s="4" t="s">
        <v>26</v>
      </c>
      <c r="T2" s="3"/>
      <c r="U2" s="3"/>
      <c r="V2" s="3"/>
      <c r="W2" s="3"/>
      <c r="X2" s="3"/>
      <c r="Y2" s="3"/>
      <c r="Z2" s="3"/>
    </row>
    <row r="3" spans="1:26" ht="15">
      <c r="A3" s="1"/>
      <c r="B3" s="8">
        <v>2014</v>
      </c>
      <c r="C3" s="8">
        <v>2015</v>
      </c>
      <c r="D3" s="8">
        <v>2016</v>
      </c>
      <c r="E3" s="8">
        <v>2017</v>
      </c>
      <c r="F3" s="8">
        <v>2018</v>
      </c>
      <c r="G3" s="8" t="s">
        <v>24</v>
      </c>
      <c r="H3" s="8" t="s">
        <v>25</v>
      </c>
      <c r="J3" s="1"/>
      <c r="K3" s="8">
        <v>2014</v>
      </c>
      <c r="L3" s="8">
        <v>2015</v>
      </c>
      <c r="M3" s="8">
        <v>2016</v>
      </c>
      <c r="N3" s="8">
        <v>2017</v>
      </c>
      <c r="O3" s="8">
        <v>2018</v>
      </c>
      <c r="P3" s="8" t="s">
        <v>24</v>
      </c>
      <c r="Q3" s="8" t="s">
        <v>25</v>
      </c>
      <c r="S3" s="1"/>
      <c r="T3" s="8">
        <v>2014</v>
      </c>
      <c r="U3" s="8">
        <v>2015</v>
      </c>
      <c r="V3" s="8">
        <v>2016</v>
      </c>
      <c r="W3" s="8">
        <v>2017</v>
      </c>
      <c r="X3" s="8">
        <v>2018</v>
      </c>
      <c r="Y3" s="8" t="s">
        <v>24</v>
      </c>
      <c r="Z3" s="8" t="s">
        <v>25</v>
      </c>
    </row>
    <row r="4" spans="1:26" ht="15">
      <c r="A4" s="1" t="s">
        <v>0</v>
      </c>
      <c r="B4" s="2">
        <v>29914</v>
      </c>
      <c r="C4" s="2">
        <v>30367</v>
      </c>
      <c r="D4" s="2">
        <v>30198</v>
      </c>
      <c r="E4" s="2">
        <v>30040</v>
      </c>
      <c r="F4" s="2">
        <v>30603</v>
      </c>
      <c r="G4" s="2">
        <f aca="true" t="shared" si="0" ref="G4:G12">F4-B4</f>
        <v>689</v>
      </c>
      <c r="H4" s="5">
        <f aca="true" t="shared" si="1" ref="H4:H12">G4/B4%</f>
        <v>2.3032693722003077</v>
      </c>
      <c r="J4" s="1" t="s">
        <v>0</v>
      </c>
      <c r="K4" s="2">
        <v>1708</v>
      </c>
      <c r="L4" s="2">
        <v>1700</v>
      </c>
      <c r="M4" s="2">
        <v>1698</v>
      </c>
      <c r="N4" s="2">
        <v>1705</v>
      </c>
      <c r="O4" s="2">
        <v>1614</v>
      </c>
      <c r="P4" s="2">
        <f aca="true" t="shared" si="2" ref="P4:P12">O4-K4</f>
        <v>-94</v>
      </c>
      <c r="Q4" s="5">
        <f aca="true" t="shared" si="3" ref="Q4:Q12">P4/K4%</f>
        <v>-5.503512880562061</v>
      </c>
      <c r="S4" s="1" t="s">
        <v>0</v>
      </c>
      <c r="T4" s="2">
        <v>5566</v>
      </c>
      <c r="U4" s="2">
        <v>5555</v>
      </c>
      <c r="V4" s="2">
        <v>5471</v>
      </c>
      <c r="W4" s="2">
        <v>5221</v>
      </c>
      <c r="X4" s="2">
        <v>5577</v>
      </c>
      <c r="Y4" s="2">
        <f aca="true" t="shared" si="4" ref="Y4:Y12">X4-T4</f>
        <v>11</v>
      </c>
      <c r="Z4" s="5">
        <f aca="true" t="shared" si="5" ref="Z4:Z12">Y4/T4%</f>
        <v>0.19762845849802374</v>
      </c>
    </row>
    <row r="5" spans="1:26" ht="15">
      <c r="A5" s="1" t="s">
        <v>1</v>
      </c>
      <c r="B5" s="2">
        <v>13576</v>
      </c>
      <c r="C5" s="2">
        <v>14026</v>
      </c>
      <c r="D5" s="2">
        <v>13815</v>
      </c>
      <c r="E5" s="2">
        <v>14061</v>
      </c>
      <c r="F5" s="2">
        <v>14065</v>
      </c>
      <c r="G5" s="2">
        <f t="shared" si="0"/>
        <v>489</v>
      </c>
      <c r="H5" s="5">
        <f t="shared" si="1"/>
        <v>3.6019446081319977</v>
      </c>
      <c r="J5" s="1" t="s">
        <v>1</v>
      </c>
      <c r="K5" s="2">
        <v>621</v>
      </c>
      <c r="L5" s="2">
        <v>619</v>
      </c>
      <c r="M5" s="2">
        <v>605</v>
      </c>
      <c r="N5" s="2">
        <v>637</v>
      </c>
      <c r="O5" s="2">
        <v>598</v>
      </c>
      <c r="P5" s="2">
        <f t="shared" si="2"/>
        <v>-23</v>
      </c>
      <c r="Q5" s="5">
        <f t="shared" si="3"/>
        <v>-3.7037037037037037</v>
      </c>
      <c r="S5" s="1" t="s">
        <v>1</v>
      </c>
      <c r="T5" s="2">
        <v>2147</v>
      </c>
      <c r="U5" s="2">
        <v>2208</v>
      </c>
      <c r="V5" s="2">
        <v>2295</v>
      </c>
      <c r="W5" s="2">
        <v>2359</v>
      </c>
      <c r="X5" s="2">
        <v>2400</v>
      </c>
      <c r="Y5" s="2">
        <f t="shared" si="4"/>
        <v>253</v>
      </c>
      <c r="Z5" s="5">
        <f t="shared" si="5"/>
        <v>11.783884489986027</v>
      </c>
    </row>
    <row r="6" spans="1:26" ht="15">
      <c r="A6" s="1" t="s">
        <v>2</v>
      </c>
      <c r="B6" s="2">
        <v>15705</v>
      </c>
      <c r="C6" s="2">
        <v>15877</v>
      </c>
      <c r="D6" s="2">
        <v>15959</v>
      </c>
      <c r="E6" s="2">
        <v>16033</v>
      </c>
      <c r="F6" s="2">
        <v>16250</v>
      </c>
      <c r="G6" s="2">
        <f t="shared" si="0"/>
        <v>545</v>
      </c>
      <c r="H6" s="5">
        <f t="shared" si="1"/>
        <v>3.47023241006049</v>
      </c>
      <c r="J6" s="1" t="s">
        <v>2</v>
      </c>
      <c r="K6" s="2">
        <v>580</v>
      </c>
      <c r="L6" s="2">
        <v>572</v>
      </c>
      <c r="M6" s="2">
        <v>570</v>
      </c>
      <c r="N6" s="2">
        <v>581</v>
      </c>
      <c r="O6" s="2">
        <v>619</v>
      </c>
      <c r="P6" s="2">
        <f t="shared" si="2"/>
        <v>39</v>
      </c>
      <c r="Q6" s="5">
        <f t="shared" si="3"/>
        <v>6.724137931034483</v>
      </c>
      <c r="S6" s="1" t="s">
        <v>2</v>
      </c>
      <c r="T6" s="2">
        <v>1678</v>
      </c>
      <c r="U6" s="2">
        <v>1709</v>
      </c>
      <c r="V6" s="2">
        <v>1699</v>
      </c>
      <c r="W6" s="2">
        <v>1759</v>
      </c>
      <c r="X6" s="2">
        <v>1837</v>
      </c>
      <c r="Y6" s="2">
        <f t="shared" si="4"/>
        <v>159</v>
      </c>
      <c r="Z6" s="5">
        <f t="shared" si="5"/>
        <v>9.475566150178784</v>
      </c>
    </row>
    <row r="7" spans="1:26" ht="15">
      <c r="A7" s="1" t="s">
        <v>3</v>
      </c>
      <c r="B7" s="2">
        <v>52017</v>
      </c>
      <c r="C7" s="2">
        <v>52375</v>
      </c>
      <c r="D7" s="2">
        <v>52966</v>
      </c>
      <c r="E7" s="2">
        <v>53754</v>
      </c>
      <c r="F7" s="2">
        <v>54282</v>
      </c>
      <c r="G7" s="2">
        <f t="shared" si="0"/>
        <v>2265</v>
      </c>
      <c r="H7" s="5">
        <f t="shared" si="1"/>
        <v>4.3543456946767405</v>
      </c>
      <c r="J7" s="1" t="s">
        <v>3</v>
      </c>
      <c r="K7" s="2">
        <v>1818</v>
      </c>
      <c r="L7" s="2">
        <v>1791</v>
      </c>
      <c r="M7" s="2">
        <v>1819</v>
      </c>
      <c r="N7" s="2">
        <v>1801</v>
      </c>
      <c r="O7" s="2">
        <v>1780</v>
      </c>
      <c r="P7" s="2">
        <f t="shared" si="2"/>
        <v>-38</v>
      </c>
      <c r="Q7" s="5">
        <f t="shared" si="3"/>
        <v>-2.09020902090209</v>
      </c>
      <c r="S7" s="1" t="s">
        <v>3</v>
      </c>
      <c r="T7" s="2">
        <v>7936</v>
      </c>
      <c r="U7" s="2">
        <v>7804</v>
      </c>
      <c r="V7" s="2">
        <v>7809</v>
      </c>
      <c r="W7" s="2">
        <v>7971</v>
      </c>
      <c r="X7" s="2">
        <v>8260</v>
      </c>
      <c r="Y7" s="2">
        <f t="shared" si="4"/>
        <v>324</v>
      </c>
      <c r="Z7" s="5">
        <f t="shared" si="5"/>
        <v>4.082661290322581</v>
      </c>
    </row>
    <row r="8" spans="1:26" ht="15">
      <c r="A8" s="1" t="s">
        <v>4</v>
      </c>
      <c r="B8" s="2">
        <v>32235</v>
      </c>
      <c r="C8" s="2">
        <v>33006</v>
      </c>
      <c r="D8" s="2">
        <v>33615</v>
      </c>
      <c r="E8" s="2">
        <v>33972</v>
      </c>
      <c r="F8" s="2">
        <v>34652</v>
      </c>
      <c r="G8" s="2">
        <f t="shared" si="0"/>
        <v>2417</v>
      </c>
      <c r="H8" s="5">
        <f t="shared" si="1"/>
        <v>7.498061113696292</v>
      </c>
      <c r="J8" s="1" t="s">
        <v>4</v>
      </c>
      <c r="K8" s="2">
        <v>906</v>
      </c>
      <c r="L8" s="2">
        <v>908</v>
      </c>
      <c r="M8" s="2">
        <v>1098</v>
      </c>
      <c r="N8" s="2">
        <v>1117</v>
      </c>
      <c r="O8" s="2">
        <v>1105</v>
      </c>
      <c r="P8" s="2">
        <f t="shared" si="2"/>
        <v>199</v>
      </c>
      <c r="Q8" s="5">
        <f t="shared" si="3"/>
        <v>21.96467991169978</v>
      </c>
      <c r="S8" s="1" t="s">
        <v>4</v>
      </c>
      <c r="T8" s="2">
        <v>4501</v>
      </c>
      <c r="U8" s="2">
        <v>4448</v>
      </c>
      <c r="V8" s="2">
        <v>4356</v>
      </c>
      <c r="W8" s="2">
        <v>4497</v>
      </c>
      <c r="X8" s="2">
        <v>4540</v>
      </c>
      <c r="Y8" s="2">
        <f t="shared" si="4"/>
        <v>39</v>
      </c>
      <c r="Z8" s="5">
        <f t="shared" si="5"/>
        <v>0.8664741168629194</v>
      </c>
    </row>
    <row r="9" spans="1:26" ht="15">
      <c r="A9" s="1" t="s">
        <v>5</v>
      </c>
      <c r="B9" s="2">
        <v>170483</v>
      </c>
      <c r="C9" s="2">
        <v>171444</v>
      </c>
      <c r="D9" s="2">
        <v>173391</v>
      </c>
      <c r="E9" s="2">
        <v>173181</v>
      </c>
      <c r="F9" s="2">
        <v>172746</v>
      </c>
      <c r="G9" s="2">
        <f t="shared" si="0"/>
        <v>2263</v>
      </c>
      <c r="H9" s="5">
        <f t="shared" si="1"/>
        <v>1.327405078512227</v>
      </c>
      <c r="J9" s="1" t="s">
        <v>5</v>
      </c>
      <c r="K9" s="2">
        <v>9013</v>
      </c>
      <c r="L9" s="2">
        <v>9082</v>
      </c>
      <c r="M9" s="2">
        <v>9251</v>
      </c>
      <c r="N9" s="2">
        <v>10042</v>
      </c>
      <c r="O9" s="2">
        <v>9996</v>
      </c>
      <c r="P9" s="2">
        <f t="shared" si="2"/>
        <v>983</v>
      </c>
      <c r="Q9" s="5">
        <f t="shared" si="3"/>
        <v>10.906468434483525</v>
      </c>
      <c r="S9" s="1" t="s">
        <v>5</v>
      </c>
      <c r="T9" s="2">
        <v>21826</v>
      </c>
      <c r="U9" s="2">
        <v>21787</v>
      </c>
      <c r="V9" s="2">
        <v>21927</v>
      </c>
      <c r="W9" s="2">
        <v>22163</v>
      </c>
      <c r="X9" s="2">
        <v>22841</v>
      </c>
      <c r="Y9" s="2">
        <f t="shared" si="4"/>
        <v>1015</v>
      </c>
      <c r="Z9" s="5">
        <f t="shared" si="5"/>
        <v>4.650416933932008</v>
      </c>
    </row>
    <row r="10" spans="1:26" ht="15">
      <c r="A10" s="1" t="s">
        <v>7</v>
      </c>
      <c r="B10" s="2">
        <v>7398</v>
      </c>
      <c r="C10" s="2">
        <v>7599</v>
      </c>
      <c r="D10" s="2">
        <v>7668</v>
      </c>
      <c r="E10" s="2">
        <v>7764</v>
      </c>
      <c r="F10" s="2">
        <v>7764</v>
      </c>
      <c r="G10" s="2">
        <f t="shared" si="0"/>
        <v>366</v>
      </c>
      <c r="H10" s="5">
        <f t="shared" si="1"/>
        <v>4.94728304947283</v>
      </c>
      <c r="J10" s="1" t="s">
        <v>7</v>
      </c>
      <c r="K10" s="2">
        <v>717</v>
      </c>
      <c r="L10" s="2">
        <v>705</v>
      </c>
      <c r="M10" s="2">
        <v>687</v>
      </c>
      <c r="N10" s="2">
        <v>688</v>
      </c>
      <c r="O10" s="2">
        <v>689</v>
      </c>
      <c r="P10" s="2">
        <f t="shared" si="2"/>
        <v>-28</v>
      </c>
      <c r="Q10" s="5">
        <f t="shared" si="3"/>
        <v>-3.905160390516039</v>
      </c>
      <c r="S10" s="1" t="s">
        <v>7</v>
      </c>
      <c r="T10" s="2">
        <v>2251</v>
      </c>
      <c r="U10" s="2">
        <v>2302</v>
      </c>
      <c r="V10" s="2">
        <v>2202</v>
      </c>
      <c r="W10" s="2">
        <v>2266</v>
      </c>
      <c r="X10" s="2">
        <v>2100</v>
      </c>
      <c r="Y10" s="2">
        <f t="shared" si="4"/>
        <v>-151</v>
      </c>
      <c r="Z10" s="5">
        <f t="shared" si="5"/>
        <v>-6.708129720124389</v>
      </c>
    </row>
    <row r="11" spans="1:26" ht="15">
      <c r="A11" s="1" t="s">
        <v>6</v>
      </c>
      <c r="B11" s="2">
        <v>14305</v>
      </c>
      <c r="C11" s="2">
        <v>14441</v>
      </c>
      <c r="D11" s="2">
        <v>14410</v>
      </c>
      <c r="E11" s="2">
        <v>14553</v>
      </c>
      <c r="F11" s="2">
        <v>14623</v>
      </c>
      <c r="G11" s="2">
        <f t="shared" si="0"/>
        <v>318</v>
      </c>
      <c r="H11" s="5">
        <f t="shared" si="1"/>
        <v>2.2229989514155886</v>
      </c>
      <c r="J11" s="1" t="s">
        <v>6</v>
      </c>
      <c r="K11" s="2">
        <v>749</v>
      </c>
      <c r="L11" s="2">
        <v>926</v>
      </c>
      <c r="M11" s="2">
        <v>947</v>
      </c>
      <c r="N11" s="2">
        <v>959</v>
      </c>
      <c r="O11" s="2">
        <v>914</v>
      </c>
      <c r="P11" s="2">
        <f t="shared" si="2"/>
        <v>165</v>
      </c>
      <c r="Q11" s="5">
        <f t="shared" si="3"/>
        <v>22.029372496662216</v>
      </c>
      <c r="S11" s="1" t="s">
        <v>6</v>
      </c>
      <c r="T11" s="2">
        <v>2219</v>
      </c>
      <c r="U11" s="2">
        <v>2186</v>
      </c>
      <c r="V11" s="2">
        <v>2152</v>
      </c>
      <c r="W11" s="2">
        <v>2132</v>
      </c>
      <c r="X11" s="2">
        <v>2151</v>
      </c>
      <c r="Y11" s="2">
        <f t="shared" si="4"/>
        <v>-68</v>
      </c>
      <c r="Z11" s="5">
        <f t="shared" si="5"/>
        <v>-3.0644434429923386</v>
      </c>
    </row>
    <row r="12" spans="1:26" ht="15">
      <c r="A12" s="9" t="s">
        <v>8</v>
      </c>
      <c r="B12" s="10">
        <f>SUM(B4:B11)</f>
        <v>335633</v>
      </c>
      <c r="C12" s="10">
        <f>SUM(C4:C11)</f>
        <v>339135</v>
      </c>
      <c r="D12" s="10">
        <f>SUM(D4:D11)</f>
        <v>342022</v>
      </c>
      <c r="E12" s="10">
        <f>SUM(E4:E11)</f>
        <v>343358</v>
      </c>
      <c r="F12" s="10">
        <f>SUM(F4:F11)</f>
        <v>344985</v>
      </c>
      <c r="G12" s="10">
        <f t="shared" si="0"/>
        <v>9352</v>
      </c>
      <c r="H12" s="11">
        <f t="shared" si="1"/>
        <v>2.7863767865495945</v>
      </c>
      <c r="I12" s="9"/>
      <c r="J12" s="9" t="s">
        <v>8</v>
      </c>
      <c r="K12" s="10">
        <f>SUM(K4:K11)</f>
        <v>16112</v>
      </c>
      <c r="L12" s="10">
        <f>SUM(L4:L11)</f>
        <v>16303</v>
      </c>
      <c r="M12" s="10">
        <f>SUM(M4:M11)</f>
        <v>16675</v>
      </c>
      <c r="N12" s="10">
        <f>SUM(N4:N11)</f>
        <v>17530</v>
      </c>
      <c r="O12" s="10">
        <f>SUM(O4:O11)</f>
        <v>17315</v>
      </c>
      <c r="P12" s="10">
        <f t="shared" si="2"/>
        <v>1203</v>
      </c>
      <c r="Q12" s="11">
        <f t="shared" si="3"/>
        <v>7.466484607745779</v>
      </c>
      <c r="R12" s="9"/>
      <c r="S12" s="9" t="s">
        <v>8</v>
      </c>
      <c r="T12" s="10">
        <f>SUM(T4:T11)</f>
        <v>48124</v>
      </c>
      <c r="U12" s="10">
        <f>SUM(U4:U11)</f>
        <v>47999</v>
      </c>
      <c r="V12" s="10">
        <f>SUM(V4:V11)</f>
        <v>47911</v>
      </c>
      <c r="W12" s="10">
        <f>SUM(W4:W11)</f>
        <v>48368</v>
      </c>
      <c r="X12" s="10">
        <f>SUM(X4:X11)</f>
        <v>49706</v>
      </c>
      <c r="Y12" s="10">
        <f t="shared" si="4"/>
        <v>1582</v>
      </c>
      <c r="Z12" s="11">
        <f t="shared" si="5"/>
        <v>3.287341035657884</v>
      </c>
    </row>
    <row r="14" spans="1:26" ht="19.5" customHeight="1">
      <c r="A14" s="3" t="s">
        <v>59</v>
      </c>
      <c r="B14" s="3"/>
      <c r="C14" s="3"/>
      <c r="D14" s="3"/>
      <c r="E14" s="3"/>
      <c r="F14" s="3"/>
      <c r="G14" s="3"/>
      <c r="H14" s="3"/>
      <c r="I14" s="7"/>
      <c r="J14" s="3" t="s">
        <v>62</v>
      </c>
      <c r="K14" s="3"/>
      <c r="L14" s="3"/>
      <c r="M14" s="3"/>
      <c r="N14" s="3"/>
      <c r="O14" s="3"/>
      <c r="P14" s="3"/>
      <c r="Q14" s="3"/>
      <c r="S14" s="3" t="s">
        <v>65</v>
      </c>
      <c r="T14" s="3"/>
      <c r="U14" s="3"/>
      <c r="V14" s="3"/>
      <c r="W14" s="3"/>
      <c r="X14" s="3"/>
      <c r="Y14" s="3"/>
      <c r="Z14" s="3"/>
    </row>
    <row r="15" spans="1:26" ht="19.5" customHeight="1">
      <c r="A15" s="4" t="s">
        <v>26</v>
      </c>
      <c r="B15" s="3"/>
      <c r="C15" s="3"/>
      <c r="D15" s="3"/>
      <c r="E15" s="3"/>
      <c r="F15" s="3"/>
      <c r="G15" s="3"/>
      <c r="H15" s="3"/>
      <c r="I15" s="7"/>
      <c r="J15" s="4" t="s">
        <v>26</v>
      </c>
      <c r="K15" s="3"/>
      <c r="L15" s="3"/>
      <c r="M15" s="3"/>
      <c r="N15" s="3"/>
      <c r="O15" s="3"/>
      <c r="P15" s="3"/>
      <c r="Q15" s="3"/>
      <c r="S15" s="4" t="s">
        <v>26</v>
      </c>
      <c r="T15" s="3"/>
      <c r="U15" s="3"/>
      <c r="V15" s="3"/>
      <c r="W15" s="3"/>
      <c r="X15" s="3"/>
      <c r="Y15" s="3"/>
      <c r="Z15" s="3"/>
    </row>
    <row r="16" spans="1:26" ht="15">
      <c r="A16" s="1"/>
      <c r="B16" s="8">
        <v>2014</v>
      </c>
      <c r="C16" s="8">
        <v>2015</v>
      </c>
      <c r="D16" s="8">
        <v>2016</v>
      </c>
      <c r="E16" s="8">
        <v>2017</v>
      </c>
      <c r="F16" s="8">
        <v>2018</v>
      </c>
      <c r="G16" s="8" t="s">
        <v>24</v>
      </c>
      <c r="H16" s="8" t="s">
        <v>25</v>
      </c>
      <c r="J16" s="1"/>
      <c r="K16" s="8">
        <v>2014</v>
      </c>
      <c r="L16" s="8">
        <v>2015</v>
      </c>
      <c r="M16" s="8">
        <v>2016</v>
      </c>
      <c r="N16" s="8">
        <v>2017</v>
      </c>
      <c r="O16" s="8">
        <v>2018</v>
      </c>
      <c r="P16" s="8" t="s">
        <v>24</v>
      </c>
      <c r="Q16" s="8" t="s">
        <v>25</v>
      </c>
      <c r="S16" s="1"/>
      <c r="T16" s="8">
        <v>2014</v>
      </c>
      <c r="U16" s="8">
        <v>2015</v>
      </c>
      <c r="V16" s="8">
        <v>2016</v>
      </c>
      <c r="W16" s="8">
        <v>2017</v>
      </c>
      <c r="X16" s="8">
        <v>2018</v>
      </c>
      <c r="Y16" s="8" t="s">
        <v>24</v>
      </c>
      <c r="Z16" s="8" t="s">
        <v>25</v>
      </c>
    </row>
    <row r="17" spans="1:26" ht="15">
      <c r="A17" s="1" t="s">
        <v>0</v>
      </c>
      <c r="B17" s="2">
        <v>21592</v>
      </c>
      <c r="C17" s="2">
        <v>22010</v>
      </c>
      <c r="D17" s="2">
        <v>21908</v>
      </c>
      <c r="E17" s="2">
        <v>21752</v>
      </c>
      <c r="F17" s="2">
        <v>22073</v>
      </c>
      <c r="G17" s="2">
        <f aca="true" t="shared" si="6" ref="G17:G25">F17-B17</f>
        <v>481</v>
      </c>
      <c r="H17" s="5">
        <f aca="true" t="shared" si="7" ref="H17:H25">G17/B17%</f>
        <v>2.2276769173768063</v>
      </c>
      <c r="J17" s="1" t="s">
        <v>0</v>
      </c>
      <c r="K17" s="2">
        <v>1427</v>
      </c>
      <c r="L17" s="2">
        <v>1409</v>
      </c>
      <c r="M17" s="2">
        <v>1407</v>
      </c>
      <c r="N17" s="2">
        <v>1403</v>
      </c>
      <c r="O17" s="2">
        <v>1328</v>
      </c>
      <c r="P17" s="2">
        <f aca="true" t="shared" si="8" ref="P17:P25">O17-K17</f>
        <v>-99</v>
      </c>
      <c r="Q17" s="5">
        <f aca="true" t="shared" si="9" ref="Q17:Q25">P17/K17%</f>
        <v>-6.937631394533987</v>
      </c>
      <c r="S17" s="1" t="s">
        <v>0</v>
      </c>
      <c r="T17" s="2">
        <v>4968</v>
      </c>
      <c r="U17" s="2">
        <v>4966</v>
      </c>
      <c r="V17" s="2">
        <v>4913</v>
      </c>
      <c r="W17" s="2">
        <v>4667</v>
      </c>
      <c r="X17" s="2">
        <v>5028</v>
      </c>
      <c r="Y17" s="2">
        <f aca="true" t="shared" si="10" ref="Y17:Y25">X17-T17</f>
        <v>60</v>
      </c>
      <c r="Z17" s="5">
        <f aca="true" t="shared" si="11" ref="Z17:Z25">Y17/T17%</f>
        <v>1.2077294685990339</v>
      </c>
    </row>
    <row r="18" spans="1:26" ht="15">
      <c r="A18" s="1" t="s">
        <v>1</v>
      </c>
      <c r="B18" s="2">
        <v>9838</v>
      </c>
      <c r="C18" s="2">
        <v>10161</v>
      </c>
      <c r="D18" s="2">
        <v>10042</v>
      </c>
      <c r="E18" s="2">
        <v>10172</v>
      </c>
      <c r="F18" s="2">
        <v>10216</v>
      </c>
      <c r="G18" s="2">
        <f t="shared" si="6"/>
        <v>378</v>
      </c>
      <c r="H18" s="5">
        <f t="shared" si="7"/>
        <v>3.8422443586094737</v>
      </c>
      <c r="J18" s="1" t="s">
        <v>1</v>
      </c>
      <c r="K18" s="2">
        <v>476</v>
      </c>
      <c r="L18" s="2">
        <v>470</v>
      </c>
      <c r="M18" s="2">
        <v>459</v>
      </c>
      <c r="N18" s="2">
        <v>489</v>
      </c>
      <c r="O18" s="2">
        <v>447</v>
      </c>
      <c r="P18" s="2">
        <f t="shared" si="8"/>
        <v>-29</v>
      </c>
      <c r="Q18" s="5">
        <f t="shared" si="9"/>
        <v>-6.0924369747899165</v>
      </c>
      <c r="S18" s="1" t="s">
        <v>1</v>
      </c>
      <c r="T18" s="2">
        <v>1945</v>
      </c>
      <c r="U18" s="2">
        <v>1993</v>
      </c>
      <c r="V18" s="2">
        <v>2071</v>
      </c>
      <c r="W18" s="2">
        <v>2138</v>
      </c>
      <c r="X18" s="2">
        <v>2154</v>
      </c>
      <c r="Y18" s="2">
        <f t="shared" si="10"/>
        <v>209</v>
      </c>
      <c r="Z18" s="5">
        <f t="shared" si="11"/>
        <v>10.745501285347045</v>
      </c>
    </row>
    <row r="19" spans="1:26" ht="15">
      <c r="A19" s="1" t="s">
        <v>2</v>
      </c>
      <c r="B19" s="2">
        <v>9230</v>
      </c>
      <c r="C19" s="2">
        <v>9452</v>
      </c>
      <c r="D19" s="2">
        <v>9608</v>
      </c>
      <c r="E19" s="2">
        <v>9671</v>
      </c>
      <c r="F19" s="2">
        <v>9825</v>
      </c>
      <c r="G19" s="2">
        <f t="shared" si="6"/>
        <v>595</v>
      </c>
      <c r="H19" s="5">
        <f t="shared" si="7"/>
        <v>6.446370530877573</v>
      </c>
      <c r="J19" s="1" t="s">
        <v>2</v>
      </c>
      <c r="K19" s="2">
        <v>451</v>
      </c>
      <c r="L19" s="2">
        <v>445</v>
      </c>
      <c r="M19" s="2">
        <v>444</v>
      </c>
      <c r="N19" s="2">
        <v>447</v>
      </c>
      <c r="O19" s="2">
        <v>482</v>
      </c>
      <c r="P19" s="2">
        <f t="shared" si="8"/>
        <v>31</v>
      </c>
      <c r="Q19" s="5">
        <f t="shared" si="9"/>
        <v>6.873614190687362</v>
      </c>
      <c r="S19" s="1" t="s">
        <v>2</v>
      </c>
      <c r="T19" s="2">
        <v>1508</v>
      </c>
      <c r="U19" s="2">
        <v>1525</v>
      </c>
      <c r="V19" s="2">
        <v>1517</v>
      </c>
      <c r="W19" s="2">
        <v>1574</v>
      </c>
      <c r="X19" s="2">
        <v>1642</v>
      </c>
      <c r="Y19" s="2">
        <f t="shared" si="10"/>
        <v>134</v>
      </c>
      <c r="Z19" s="5">
        <f t="shared" si="11"/>
        <v>8.885941644562335</v>
      </c>
    </row>
    <row r="20" spans="1:26" ht="15">
      <c r="A20" s="1" t="s">
        <v>3</v>
      </c>
      <c r="B20" s="2">
        <v>37357</v>
      </c>
      <c r="C20" s="2">
        <v>37630</v>
      </c>
      <c r="D20" s="2">
        <v>38099</v>
      </c>
      <c r="E20" s="2">
        <v>38694</v>
      </c>
      <c r="F20" s="2">
        <v>39299</v>
      </c>
      <c r="G20" s="2">
        <f t="shared" si="6"/>
        <v>1942</v>
      </c>
      <c r="H20" s="5">
        <f t="shared" si="7"/>
        <v>5.1984902427925155</v>
      </c>
      <c r="J20" s="1" t="s">
        <v>3</v>
      </c>
      <c r="K20" s="2">
        <v>1535</v>
      </c>
      <c r="L20" s="2">
        <v>1477</v>
      </c>
      <c r="M20" s="2">
        <v>1499</v>
      </c>
      <c r="N20" s="2">
        <v>1477</v>
      </c>
      <c r="O20" s="2">
        <v>1457</v>
      </c>
      <c r="P20" s="2">
        <f t="shared" si="8"/>
        <v>-78</v>
      </c>
      <c r="Q20" s="5">
        <f t="shared" si="9"/>
        <v>-5.081433224755701</v>
      </c>
      <c r="S20" s="1" t="s">
        <v>3</v>
      </c>
      <c r="T20" s="2">
        <v>7145</v>
      </c>
      <c r="U20" s="2">
        <v>6999</v>
      </c>
      <c r="V20" s="2">
        <v>7015</v>
      </c>
      <c r="W20" s="2">
        <v>7123</v>
      </c>
      <c r="X20" s="2">
        <v>7398</v>
      </c>
      <c r="Y20" s="2">
        <f t="shared" si="10"/>
        <v>253</v>
      </c>
      <c r="Z20" s="5">
        <f t="shared" si="11"/>
        <v>3.5409377186843947</v>
      </c>
    </row>
    <row r="21" spans="1:26" ht="15">
      <c r="A21" s="1" t="s">
        <v>4</v>
      </c>
      <c r="B21" s="2">
        <v>21693</v>
      </c>
      <c r="C21" s="2">
        <v>22247</v>
      </c>
      <c r="D21" s="2">
        <v>22669</v>
      </c>
      <c r="E21" s="2">
        <v>22961</v>
      </c>
      <c r="F21" s="2">
        <v>23524</v>
      </c>
      <c r="G21" s="2">
        <f t="shared" si="6"/>
        <v>1831</v>
      </c>
      <c r="H21" s="5">
        <f t="shared" si="7"/>
        <v>8.44051076384087</v>
      </c>
      <c r="J21" s="1" t="s">
        <v>4</v>
      </c>
      <c r="K21" s="2">
        <v>767</v>
      </c>
      <c r="L21" s="2">
        <v>766</v>
      </c>
      <c r="M21" s="2">
        <v>928</v>
      </c>
      <c r="N21" s="2">
        <v>948</v>
      </c>
      <c r="O21" s="2">
        <v>932</v>
      </c>
      <c r="P21" s="2">
        <f t="shared" si="8"/>
        <v>165</v>
      </c>
      <c r="Q21" s="5">
        <f t="shared" si="9"/>
        <v>21.51238591916558</v>
      </c>
      <c r="S21" s="1" t="s">
        <v>4</v>
      </c>
      <c r="T21" s="2">
        <v>4005</v>
      </c>
      <c r="U21" s="2">
        <v>3916</v>
      </c>
      <c r="V21" s="2">
        <v>3845</v>
      </c>
      <c r="W21" s="2">
        <v>3977</v>
      </c>
      <c r="X21" s="2">
        <v>3988</v>
      </c>
      <c r="Y21" s="2">
        <f t="shared" si="10"/>
        <v>-17</v>
      </c>
      <c r="Z21" s="5">
        <f t="shared" si="11"/>
        <v>-0.4244694132334582</v>
      </c>
    </row>
    <row r="22" spans="1:26" ht="15">
      <c r="A22" s="1" t="s">
        <v>5</v>
      </c>
      <c r="B22" s="2">
        <v>122814</v>
      </c>
      <c r="C22" s="2">
        <v>123627</v>
      </c>
      <c r="D22" s="2">
        <v>124901</v>
      </c>
      <c r="E22" s="2">
        <v>124667</v>
      </c>
      <c r="F22" s="2">
        <v>124526</v>
      </c>
      <c r="G22" s="2">
        <f t="shared" si="6"/>
        <v>1712</v>
      </c>
      <c r="H22" s="5">
        <f t="shared" si="7"/>
        <v>1.393977885257381</v>
      </c>
      <c r="J22" s="1" t="s">
        <v>5</v>
      </c>
      <c r="K22" s="2">
        <v>6816</v>
      </c>
      <c r="L22" s="2">
        <v>6834</v>
      </c>
      <c r="M22" s="2">
        <v>6963</v>
      </c>
      <c r="N22" s="2">
        <v>7631</v>
      </c>
      <c r="O22" s="2">
        <v>7585</v>
      </c>
      <c r="P22" s="2">
        <f t="shared" si="8"/>
        <v>769</v>
      </c>
      <c r="Q22" s="5">
        <f t="shared" si="9"/>
        <v>11.282276995305164</v>
      </c>
      <c r="S22" s="1" t="s">
        <v>5</v>
      </c>
      <c r="T22" s="2">
        <v>19255</v>
      </c>
      <c r="U22" s="2">
        <v>19172</v>
      </c>
      <c r="V22" s="2">
        <v>19330</v>
      </c>
      <c r="W22" s="2">
        <v>19572</v>
      </c>
      <c r="X22" s="2">
        <v>20189</v>
      </c>
      <c r="Y22" s="2">
        <f t="shared" si="10"/>
        <v>934</v>
      </c>
      <c r="Z22" s="5">
        <f t="shared" si="11"/>
        <v>4.85068813295248</v>
      </c>
    </row>
    <row r="23" spans="1:26" ht="15">
      <c r="A23" s="1" t="s">
        <v>7</v>
      </c>
      <c r="B23" s="2">
        <v>5252</v>
      </c>
      <c r="C23" s="2">
        <v>5396</v>
      </c>
      <c r="D23" s="2">
        <v>5487</v>
      </c>
      <c r="E23" s="2">
        <v>5570</v>
      </c>
      <c r="F23" s="2">
        <v>5534</v>
      </c>
      <c r="G23" s="2">
        <f t="shared" si="6"/>
        <v>282</v>
      </c>
      <c r="H23" s="5">
        <f t="shared" si="7"/>
        <v>5.369383092155369</v>
      </c>
      <c r="J23" s="1" t="s">
        <v>7</v>
      </c>
      <c r="K23" s="2">
        <v>641</v>
      </c>
      <c r="L23" s="2">
        <v>632</v>
      </c>
      <c r="M23" s="2">
        <v>615</v>
      </c>
      <c r="N23" s="2">
        <v>618</v>
      </c>
      <c r="O23" s="2">
        <v>615</v>
      </c>
      <c r="P23" s="2">
        <f t="shared" si="8"/>
        <v>-26</v>
      </c>
      <c r="Q23" s="5">
        <f t="shared" si="9"/>
        <v>-4.056162246489859</v>
      </c>
      <c r="S23" s="1" t="s">
        <v>7</v>
      </c>
      <c r="T23" s="2">
        <v>2020</v>
      </c>
      <c r="U23" s="2">
        <v>2063</v>
      </c>
      <c r="V23" s="2">
        <v>1967</v>
      </c>
      <c r="W23" s="2">
        <v>2022</v>
      </c>
      <c r="X23" s="2">
        <v>1870</v>
      </c>
      <c r="Y23" s="2">
        <f t="shared" si="10"/>
        <v>-150</v>
      </c>
      <c r="Z23" s="5">
        <f t="shared" si="11"/>
        <v>-7.425742574257426</v>
      </c>
    </row>
    <row r="24" spans="1:26" ht="15">
      <c r="A24" s="1" t="s">
        <v>6</v>
      </c>
      <c r="B24" s="2">
        <v>9182</v>
      </c>
      <c r="C24" s="2">
        <v>9255</v>
      </c>
      <c r="D24" s="2">
        <v>9227</v>
      </c>
      <c r="E24" s="2">
        <v>9234</v>
      </c>
      <c r="F24" s="2">
        <v>9233</v>
      </c>
      <c r="G24" s="2">
        <f t="shared" si="6"/>
        <v>51</v>
      </c>
      <c r="H24" s="5">
        <f t="shared" si="7"/>
        <v>0.5554345458505773</v>
      </c>
      <c r="J24" s="1" t="s">
        <v>6</v>
      </c>
      <c r="K24" s="2">
        <v>623</v>
      </c>
      <c r="L24" s="2">
        <v>787</v>
      </c>
      <c r="M24" s="2">
        <v>795</v>
      </c>
      <c r="N24" s="2">
        <v>794</v>
      </c>
      <c r="O24" s="2">
        <v>744</v>
      </c>
      <c r="P24" s="2">
        <f t="shared" si="8"/>
        <v>121</v>
      </c>
      <c r="Q24" s="5">
        <f t="shared" si="9"/>
        <v>19.42215088282504</v>
      </c>
      <c r="S24" s="1" t="s">
        <v>6</v>
      </c>
      <c r="T24" s="2">
        <v>2009</v>
      </c>
      <c r="U24" s="2">
        <v>1981</v>
      </c>
      <c r="V24" s="2">
        <v>1951</v>
      </c>
      <c r="W24" s="2">
        <v>1948</v>
      </c>
      <c r="X24" s="2">
        <v>1955</v>
      </c>
      <c r="Y24" s="2">
        <f t="shared" si="10"/>
        <v>-54</v>
      </c>
      <c r="Z24" s="5">
        <f t="shared" si="11"/>
        <v>-2.687904430064709</v>
      </c>
    </row>
    <row r="25" spans="1:26" ht="15">
      <c r="A25" s="9" t="s">
        <v>8</v>
      </c>
      <c r="B25" s="10">
        <f>SUM(B17:B24)</f>
        <v>236958</v>
      </c>
      <c r="C25" s="10">
        <f>SUM(C17:C24)</f>
        <v>239778</v>
      </c>
      <c r="D25" s="10">
        <f>SUM(D17:D24)</f>
        <v>241941</v>
      </c>
      <c r="E25" s="10">
        <f>SUM(E17:E24)</f>
        <v>242721</v>
      </c>
      <c r="F25" s="10">
        <f>SUM(F17:F24)</f>
        <v>244230</v>
      </c>
      <c r="G25" s="10">
        <f t="shared" si="6"/>
        <v>7272</v>
      </c>
      <c r="H25" s="11">
        <f t="shared" si="7"/>
        <v>3.0688982857721623</v>
      </c>
      <c r="I25" s="9"/>
      <c r="J25" s="9" t="s">
        <v>8</v>
      </c>
      <c r="K25" s="10">
        <f>SUM(K17:K24)</f>
        <v>12736</v>
      </c>
      <c r="L25" s="10">
        <f>SUM(L17:L24)</f>
        <v>12820</v>
      </c>
      <c r="M25" s="10">
        <f>SUM(M17:M24)</f>
        <v>13110</v>
      </c>
      <c r="N25" s="10">
        <f>SUM(N17:N24)</f>
        <v>13807</v>
      </c>
      <c r="O25" s="10">
        <f>SUM(O17:O24)</f>
        <v>13590</v>
      </c>
      <c r="P25" s="10">
        <f t="shared" si="8"/>
        <v>854</v>
      </c>
      <c r="Q25" s="11">
        <f t="shared" si="9"/>
        <v>6.705402010050252</v>
      </c>
      <c r="R25" s="9"/>
      <c r="S25" s="9" t="s">
        <v>8</v>
      </c>
      <c r="T25" s="10">
        <f>SUM(T17:T24)</f>
        <v>42855</v>
      </c>
      <c r="U25" s="10">
        <f>SUM(U17:U24)</f>
        <v>42615</v>
      </c>
      <c r="V25" s="10">
        <f>SUM(V17:V24)</f>
        <v>42609</v>
      </c>
      <c r="W25" s="10">
        <f>SUM(W17:W24)</f>
        <v>43021</v>
      </c>
      <c r="X25" s="10">
        <f>SUM(X17:X24)</f>
        <v>44224</v>
      </c>
      <c r="Y25" s="10">
        <f t="shared" si="10"/>
        <v>1369</v>
      </c>
      <c r="Z25" s="11">
        <f t="shared" si="11"/>
        <v>3.1944930579862327</v>
      </c>
    </row>
    <row r="27" spans="1:26" ht="19.5" customHeight="1">
      <c r="A27" s="3" t="s">
        <v>60</v>
      </c>
      <c r="B27" s="3"/>
      <c r="C27" s="3"/>
      <c r="D27" s="3"/>
      <c r="E27" s="3"/>
      <c r="F27" s="3"/>
      <c r="G27" s="3"/>
      <c r="H27" s="3"/>
      <c r="I27" s="7"/>
      <c r="J27" s="3" t="s">
        <v>63</v>
      </c>
      <c r="K27" s="3"/>
      <c r="L27" s="3"/>
      <c r="M27" s="3"/>
      <c r="N27" s="3"/>
      <c r="O27" s="3"/>
      <c r="P27" s="3"/>
      <c r="Q27" s="3"/>
      <c r="S27" s="3" t="s">
        <v>64</v>
      </c>
      <c r="T27" s="3"/>
      <c r="U27" s="3"/>
      <c r="V27" s="3"/>
      <c r="W27" s="3"/>
      <c r="X27" s="3"/>
      <c r="Y27" s="3"/>
      <c r="Z27" s="3"/>
    </row>
    <row r="28" spans="1:26" ht="19.5" customHeight="1">
      <c r="A28" s="4" t="s">
        <v>26</v>
      </c>
      <c r="B28" s="3"/>
      <c r="C28" s="3"/>
      <c r="D28" s="3"/>
      <c r="E28" s="3"/>
      <c r="F28" s="3"/>
      <c r="G28" s="3"/>
      <c r="H28" s="3"/>
      <c r="I28" s="7"/>
      <c r="J28" s="4" t="s">
        <v>26</v>
      </c>
      <c r="K28" s="3"/>
      <c r="L28" s="3"/>
      <c r="M28" s="3"/>
      <c r="N28" s="3"/>
      <c r="O28" s="3"/>
      <c r="P28" s="3"/>
      <c r="Q28" s="3"/>
      <c r="S28" s="4" t="s">
        <v>26</v>
      </c>
      <c r="T28" s="3"/>
      <c r="U28" s="3"/>
      <c r="V28" s="3"/>
      <c r="W28" s="3"/>
      <c r="X28" s="3"/>
      <c r="Y28" s="3"/>
      <c r="Z28" s="3"/>
    </row>
    <row r="29" spans="1:26" ht="15">
      <c r="A29" s="1"/>
      <c r="B29" s="8">
        <v>2014</v>
      </c>
      <c r="C29" s="8">
        <v>2015</v>
      </c>
      <c r="D29" s="8">
        <v>2016</v>
      </c>
      <c r="E29" s="8">
        <v>2017</v>
      </c>
      <c r="F29" s="8">
        <v>2018</v>
      </c>
      <c r="G29" s="8" t="s">
        <v>24</v>
      </c>
      <c r="H29" s="8" t="s">
        <v>25</v>
      </c>
      <c r="J29" s="1"/>
      <c r="K29" s="8">
        <v>2014</v>
      </c>
      <c r="L29" s="8">
        <v>2015</v>
      </c>
      <c r="M29" s="8">
        <v>2016</v>
      </c>
      <c r="N29" s="8">
        <v>2017</v>
      </c>
      <c r="O29" s="8">
        <v>2018</v>
      </c>
      <c r="P29" s="8" t="s">
        <v>24</v>
      </c>
      <c r="Q29" s="8" t="s">
        <v>25</v>
      </c>
      <c r="S29" s="1"/>
      <c r="T29" s="8">
        <v>2014</v>
      </c>
      <c r="U29" s="8">
        <v>2015</v>
      </c>
      <c r="V29" s="8">
        <v>2016</v>
      </c>
      <c r="W29" s="8">
        <v>2017</v>
      </c>
      <c r="X29" s="8">
        <v>2018</v>
      </c>
      <c r="Y29" s="8" t="s">
        <v>24</v>
      </c>
      <c r="Z29" s="8" t="s">
        <v>25</v>
      </c>
    </row>
    <row r="30" spans="1:26" ht="15">
      <c r="A30" s="1" t="s">
        <v>0</v>
      </c>
      <c r="B30" s="2">
        <f aca="true" t="shared" si="12" ref="B30:F37">B4-B17</f>
        <v>8322</v>
      </c>
      <c r="C30" s="2">
        <f t="shared" si="12"/>
        <v>8357</v>
      </c>
      <c r="D30" s="2">
        <f t="shared" si="12"/>
        <v>8290</v>
      </c>
      <c r="E30" s="2">
        <f t="shared" si="12"/>
        <v>8288</v>
      </c>
      <c r="F30" s="2">
        <f t="shared" si="12"/>
        <v>8530</v>
      </c>
      <c r="G30" s="2">
        <f aca="true" t="shared" si="13" ref="G30:G38">F30-B30</f>
        <v>208</v>
      </c>
      <c r="H30" s="5">
        <f aca="true" t="shared" si="14" ref="H30:H38">G30/B30%</f>
        <v>2.4993991828887285</v>
      </c>
      <c r="J30" s="1" t="s">
        <v>0</v>
      </c>
      <c r="K30" s="2">
        <f aca="true" t="shared" si="15" ref="K30:O37">K4-K17</f>
        <v>281</v>
      </c>
      <c r="L30" s="2">
        <f t="shared" si="15"/>
        <v>291</v>
      </c>
      <c r="M30" s="2">
        <f t="shared" si="15"/>
        <v>291</v>
      </c>
      <c r="N30" s="2">
        <f t="shared" si="15"/>
        <v>302</v>
      </c>
      <c r="O30" s="2">
        <f t="shared" si="15"/>
        <v>286</v>
      </c>
      <c r="P30" s="2">
        <f aca="true" t="shared" si="16" ref="P30:P38">O30-K30</f>
        <v>5</v>
      </c>
      <c r="Q30" s="5">
        <f aca="true" t="shared" si="17" ref="Q30:Q38">P30/K30%</f>
        <v>1.7793594306049823</v>
      </c>
      <c r="S30" s="1" t="s">
        <v>0</v>
      </c>
      <c r="T30" s="2">
        <f aca="true" t="shared" si="18" ref="T30:X37">T4-T17</f>
        <v>598</v>
      </c>
      <c r="U30" s="2">
        <f t="shared" si="18"/>
        <v>589</v>
      </c>
      <c r="V30" s="2">
        <f t="shared" si="18"/>
        <v>558</v>
      </c>
      <c r="W30" s="2">
        <f t="shared" si="18"/>
        <v>554</v>
      </c>
      <c r="X30" s="2">
        <f t="shared" si="18"/>
        <v>549</v>
      </c>
      <c r="Y30" s="2">
        <f aca="true" t="shared" si="19" ref="Y30:Y38">X30-T30</f>
        <v>-49</v>
      </c>
      <c r="Z30" s="5">
        <f aca="true" t="shared" si="20" ref="Z30:Z38">Y30/T30%</f>
        <v>-8.193979933110366</v>
      </c>
    </row>
    <row r="31" spans="1:26" ht="15">
      <c r="A31" s="1" t="s">
        <v>1</v>
      </c>
      <c r="B31" s="2">
        <f t="shared" si="12"/>
        <v>3738</v>
      </c>
      <c r="C31" s="2">
        <f t="shared" si="12"/>
        <v>3865</v>
      </c>
      <c r="D31" s="2">
        <f t="shared" si="12"/>
        <v>3773</v>
      </c>
      <c r="E31" s="2">
        <f t="shared" si="12"/>
        <v>3889</v>
      </c>
      <c r="F31" s="2">
        <f t="shared" si="12"/>
        <v>3849</v>
      </c>
      <c r="G31" s="2">
        <f t="shared" si="13"/>
        <v>111</v>
      </c>
      <c r="H31" s="5">
        <f t="shared" si="14"/>
        <v>2.969502407704655</v>
      </c>
      <c r="J31" s="1" t="s">
        <v>1</v>
      </c>
      <c r="K31" s="2">
        <f t="shared" si="15"/>
        <v>145</v>
      </c>
      <c r="L31" s="2">
        <f t="shared" si="15"/>
        <v>149</v>
      </c>
      <c r="M31" s="2">
        <f t="shared" si="15"/>
        <v>146</v>
      </c>
      <c r="N31" s="2">
        <f t="shared" si="15"/>
        <v>148</v>
      </c>
      <c r="O31" s="2">
        <f t="shared" si="15"/>
        <v>151</v>
      </c>
      <c r="P31" s="2">
        <f t="shared" si="16"/>
        <v>6</v>
      </c>
      <c r="Q31" s="5">
        <f t="shared" si="17"/>
        <v>4.137931034482759</v>
      </c>
      <c r="S31" s="1" t="s">
        <v>1</v>
      </c>
      <c r="T31" s="2">
        <f t="shared" si="18"/>
        <v>202</v>
      </c>
      <c r="U31" s="2">
        <f t="shared" si="18"/>
        <v>215</v>
      </c>
      <c r="V31" s="2">
        <f t="shared" si="18"/>
        <v>224</v>
      </c>
      <c r="W31" s="2">
        <f t="shared" si="18"/>
        <v>221</v>
      </c>
      <c r="X31" s="2">
        <f t="shared" si="18"/>
        <v>246</v>
      </c>
      <c r="Y31" s="2">
        <f t="shared" si="19"/>
        <v>44</v>
      </c>
      <c r="Z31" s="5">
        <f t="shared" si="20"/>
        <v>21.782178217821784</v>
      </c>
    </row>
    <row r="32" spans="1:26" ht="15">
      <c r="A32" s="1" t="s">
        <v>2</v>
      </c>
      <c r="B32" s="2">
        <f t="shared" si="12"/>
        <v>6475</v>
      </c>
      <c r="C32" s="2">
        <f t="shared" si="12"/>
        <v>6425</v>
      </c>
      <c r="D32" s="2">
        <f t="shared" si="12"/>
        <v>6351</v>
      </c>
      <c r="E32" s="2">
        <f t="shared" si="12"/>
        <v>6362</v>
      </c>
      <c r="F32" s="2">
        <f t="shared" si="12"/>
        <v>6425</v>
      </c>
      <c r="G32" s="2">
        <f t="shared" si="13"/>
        <v>-50</v>
      </c>
      <c r="H32" s="5">
        <f t="shared" si="14"/>
        <v>-0.7722007722007722</v>
      </c>
      <c r="J32" s="1" t="s">
        <v>2</v>
      </c>
      <c r="K32" s="2">
        <f t="shared" si="15"/>
        <v>129</v>
      </c>
      <c r="L32" s="2">
        <f t="shared" si="15"/>
        <v>127</v>
      </c>
      <c r="M32" s="2">
        <f t="shared" si="15"/>
        <v>126</v>
      </c>
      <c r="N32" s="2">
        <f t="shared" si="15"/>
        <v>134</v>
      </c>
      <c r="O32" s="2">
        <f t="shared" si="15"/>
        <v>137</v>
      </c>
      <c r="P32" s="2">
        <f t="shared" si="16"/>
        <v>8</v>
      </c>
      <c r="Q32" s="5">
        <f t="shared" si="17"/>
        <v>6.201550387596899</v>
      </c>
      <c r="S32" s="1" t="s">
        <v>2</v>
      </c>
      <c r="T32" s="2">
        <f t="shared" si="18"/>
        <v>170</v>
      </c>
      <c r="U32" s="2">
        <f t="shared" si="18"/>
        <v>184</v>
      </c>
      <c r="V32" s="2">
        <f t="shared" si="18"/>
        <v>182</v>
      </c>
      <c r="W32" s="2">
        <f t="shared" si="18"/>
        <v>185</v>
      </c>
      <c r="X32" s="2">
        <f t="shared" si="18"/>
        <v>195</v>
      </c>
      <c r="Y32" s="2">
        <f t="shared" si="19"/>
        <v>25</v>
      </c>
      <c r="Z32" s="5">
        <f t="shared" si="20"/>
        <v>14.705882352941178</v>
      </c>
    </row>
    <row r="33" spans="1:26" ht="15">
      <c r="A33" s="1" t="s">
        <v>3</v>
      </c>
      <c r="B33" s="2">
        <f t="shared" si="12"/>
        <v>14660</v>
      </c>
      <c r="C33" s="2">
        <f t="shared" si="12"/>
        <v>14745</v>
      </c>
      <c r="D33" s="2">
        <f t="shared" si="12"/>
        <v>14867</v>
      </c>
      <c r="E33" s="2">
        <f t="shared" si="12"/>
        <v>15060</v>
      </c>
      <c r="F33" s="2">
        <f t="shared" si="12"/>
        <v>14983</v>
      </c>
      <c r="G33" s="2">
        <f t="shared" si="13"/>
        <v>323</v>
      </c>
      <c r="H33" s="5">
        <f t="shared" si="14"/>
        <v>2.203274215552524</v>
      </c>
      <c r="J33" s="1" t="s">
        <v>3</v>
      </c>
      <c r="K33" s="2">
        <f t="shared" si="15"/>
        <v>283</v>
      </c>
      <c r="L33" s="2">
        <f t="shared" si="15"/>
        <v>314</v>
      </c>
      <c r="M33" s="2">
        <f t="shared" si="15"/>
        <v>320</v>
      </c>
      <c r="N33" s="2">
        <f t="shared" si="15"/>
        <v>324</v>
      </c>
      <c r="O33" s="2">
        <f t="shared" si="15"/>
        <v>323</v>
      </c>
      <c r="P33" s="2">
        <f t="shared" si="16"/>
        <v>40</v>
      </c>
      <c r="Q33" s="5">
        <f t="shared" si="17"/>
        <v>14.134275618374557</v>
      </c>
      <c r="S33" s="1" t="s">
        <v>3</v>
      </c>
      <c r="T33" s="2">
        <f t="shared" si="18"/>
        <v>791</v>
      </c>
      <c r="U33" s="2">
        <f t="shared" si="18"/>
        <v>805</v>
      </c>
      <c r="V33" s="2">
        <f t="shared" si="18"/>
        <v>794</v>
      </c>
      <c r="W33" s="2">
        <f t="shared" si="18"/>
        <v>848</v>
      </c>
      <c r="X33" s="2">
        <f t="shared" si="18"/>
        <v>862</v>
      </c>
      <c r="Y33" s="2">
        <f t="shared" si="19"/>
        <v>71</v>
      </c>
      <c r="Z33" s="5">
        <f t="shared" si="20"/>
        <v>8.975979772439949</v>
      </c>
    </row>
    <row r="34" spans="1:26" ht="15">
      <c r="A34" s="1" t="s">
        <v>4</v>
      </c>
      <c r="B34" s="2">
        <f t="shared" si="12"/>
        <v>10542</v>
      </c>
      <c r="C34" s="2">
        <f t="shared" si="12"/>
        <v>10759</v>
      </c>
      <c r="D34" s="2">
        <f t="shared" si="12"/>
        <v>10946</v>
      </c>
      <c r="E34" s="2">
        <f t="shared" si="12"/>
        <v>11011</v>
      </c>
      <c r="F34" s="2">
        <f t="shared" si="12"/>
        <v>11128</v>
      </c>
      <c r="G34" s="2">
        <f t="shared" si="13"/>
        <v>586</v>
      </c>
      <c r="H34" s="5">
        <f t="shared" si="14"/>
        <v>5.558717510908746</v>
      </c>
      <c r="J34" s="1" t="s">
        <v>4</v>
      </c>
      <c r="K34" s="2">
        <f t="shared" si="15"/>
        <v>139</v>
      </c>
      <c r="L34" s="2">
        <f t="shared" si="15"/>
        <v>142</v>
      </c>
      <c r="M34" s="2">
        <f t="shared" si="15"/>
        <v>170</v>
      </c>
      <c r="N34" s="2">
        <f t="shared" si="15"/>
        <v>169</v>
      </c>
      <c r="O34" s="2">
        <f t="shared" si="15"/>
        <v>173</v>
      </c>
      <c r="P34" s="2">
        <f t="shared" si="16"/>
        <v>34</v>
      </c>
      <c r="Q34" s="5">
        <f t="shared" si="17"/>
        <v>24.46043165467626</v>
      </c>
      <c r="S34" s="1" t="s">
        <v>4</v>
      </c>
      <c r="T34" s="2">
        <f t="shared" si="18"/>
        <v>496</v>
      </c>
      <c r="U34" s="2">
        <f t="shared" si="18"/>
        <v>532</v>
      </c>
      <c r="V34" s="2">
        <f t="shared" si="18"/>
        <v>511</v>
      </c>
      <c r="W34" s="2">
        <f t="shared" si="18"/>
        <v>520</v>
      </c>
      <c r="X34" s="2">
        <f t="shared" si="18"/>
        <v>552</v>
      </c>
      <c r="Y34" s="2">
        <f t="shared" si="19"/>
        <v>56</v>
      </c>
      <c r="Z34" s="5">
        <f t="shared" si="20"/>
        <v>11.290322580645162</v>
      </c>
    </row>
    <row r="35" spans="1:26" ht="15">
      <c r="A35" s="1" t="s">
        <v>5</v>
      </c>
      <c r="B35" s="2">
        <f t="shared" si="12"/>
        <v>47669</v>
      </c>
      <c r="C35" s="2">
        <f t="shared" si="12"/>
        <v>47817</v>
      </c>
      <c r="D35" s="2">
        <f t="shared" si="12"/>
        <v>48490</v>
      </c>
      <c r="E35" s="2">
        <f t="shared" si="12"/>
        <v>48514</v>
      </c>
      <c r="F35" s="2">
        <f t="shared" si="12"/>
        <v>48220</v>
      </c>
      <c r="G35" s="2">
        <f t="shared" si="13"/>
        <v>551</v>
      </c>
      <c r="H35" s="5">
        <f t="shared" si="14"/>
        <v>1.1558874740397322</v>
      </c>
      <c r="J35" s="1" t="s">
        <v>5</v>
      </c>
      <c r="K35" s="2">
        <f t="shared" si="15"/>
        <v>2197</v>
      </c>
      <c r="L35" s="2">
        <f t="shared" si="15"/>
        <v>2248</v>
      </c>
      <c r="M35" s="2">
        <f t="shared" si="15"/>
        <v>2288</v>
      </c>
      <c r="N35" s="2">
        <f t="shared" si="15"/>
        <v>2411</v>
      </c>
      <c r="O35" s="2">
        <f t="shared" si="15"/>
        <v>2411</v>
      </c>
      <c r="P35" s="2">
        <f t="shared" si="16"/>
        <v>214</v>
      </c>
      <c r="Q35" s="5">
        <f t="shared" si="17"/>
        <v>9.74055530268548</v>
      </c>
      <c r="S35" s="1" t="s">
        <v>5</v>
      </c>
      <c r="T35" s="2">
        <f t="shared" si="18"/>
        <v>2571</v>
      </c>
      <c r="U35" s="2">
        <f t="shared" si="18"/>
        <v>2615</v>
      </c>
      <c r="V35" s="2">
        <f t="shared" si="18"/>
        <v>2597</v>
      </c>
      <c r="W35" s="2">
        <f t="shared" si="18"/>
        <v>2591</v>
      </c>
      <c r="X35" s="2">
        <f t="shared" si="18"/>
        <v>2652</v>
      </c>
      <c r="Y35" s="2">
        <f t="shared" si="19"/>
        <v>81</v>
      </c>
      <c r="Z35" s="5">
        <f t="shared" si="20"/>
        <v>3.150525087514586</v>
      </c>
    </row>
    <row r="36" spans="1:26" ht="15">
      <c r="A36" s="1" t="s">
        <v>7</v>
      </c>
      <c r="B36" s="2">
        <f t="shared" si="12"/>
        <v>2146</v>
      </c>
      <c r="C36" s="2">
        <f t="shared" si="12"/>
        <v>2203</v>
      </c>
      <c r="D36" s="2">
        <f t="shared" si="12"/>
        <v>2181</v>
      </c>
      <c r="E36" s="2">
        <f t="shared" si="12"/>
        <v>2194</v>
      </c>
      <c r="F36" s="2">
        <f t="shared" si="12"/>
        <v>2230</v>
      </c>
      <c r="G36" s="2">
        <f t="shared" si="13"/>
        <v>84</v>
      </c>
      <c r="H36" s="5">
        <f t="shared" si="14"/>
        <v>3.9142590866728795</v>
      </c>
      <c r="J36" s="1" t="s">
        <v>7</v>
      </c>
      <c r="K36" s="2">
        <f t="shared" si="15"/>
        <v>76</v>
      </c>
      <c r="L36" s="2">
        <f t="shared" si="15"/>
        <v>73</v>
      </c>
      <c r="M36" s="2">
        <f t="shared" si="15"/>
        <v>72</v>
      </c>
      <c r="N36" s="2">
        <f t="shared" si="15"/>
        <v>70</v>
      </c>
      <c r="O36" s="2">
        <f t="shared" si="15"/>
        <v>74</v>
      </c>
      <c r="P36" s="2">
        <f t="shared" si="16"/>
        <v>-2</v>
      </c>
      <c r="Q36" s="5">
        <f t="shared" si="17"/>
        <v>-2.6315789473684212</v>
      </c>
      <c r="S36" s="1" t="s">
        <v>7</v>
      </c>
      <c r="T36" s="2">
        <f t="shared" si="18"/>
        <v>231</v>
      </c>
      <c r="U36" s="2">
        <f t="shared" si="18"/>
        <v>239</v>
      </c>
      <c r="V36" s="2">
        <f t="shared" si="18"/>
        <v>235</v>
      </c>
      <c r="W36" s="2">
        <f t="shared" si="18"/>
        <v>244</v>
      </c>
      <c r="X36" s="2">
        <f t="shared" si="18"/>
        <v>230</v>
      </c>
      <c r="Y36" s="2">
        <f t="shared" si="19"/>
        <v>-1</v>
      </c>
      <c r="Z36" s="5">
        <f t="shared" si="20"/>
        <v>-0.4329004329004329</v>
      </c>
    </row>
    <row r="37" spans="1:26" ht="15">
      <c r="A37" s="1" t="s">
        <v>6</v>
      </c>
      <c r="B37" s="2">
        <f t="shared" si="12"/>
        <v>5123</v>
      </c>
      <c r="C37" s="2">
        <f t="shared" si="12"/>
        <v>5186</v>
      </c>
      <c r="D37" s="2">
        <f t="shared" si="12"/>
        <v>5183</v>
      </c>
      <c r="E37" s="2">
        <f t="shared" si="12"/>
        <v>5319</v>
      </c>
      <c r="F37" s="2">
        <f t="shared" si="12"/>
        <v>5390</v>
      </c>
      <c r="G37" s="2">
        <f t="shared" si="13"/>
        <v>267</v>
      </c>
      <c r="H37" s="5">
        <f t="shared" si="14"/>
        <v>5.211789966816319</v>
      </c>
      <c r="J37" s="1" t="s">
        <v>6</v>
      </c>
      <c r="K37" s="2">
        <f t="shared" si="15"/>
        <v>126</v>
      </c>
      <c r="L37" s="2">
        <f t="shared" si="15"/>
        <v>139</v>
      </c>
      <c r="M37" s="2">
        <f t="shared" si="15"/>
        <v>152</v>
      </c>
      <c r="N37" s="2">
        <f t="shared" si="15"/>
        <v>165</v>
      </c>
      <c r="O37" s="2">
        <f t="shared" si="15"/>
        <v>170</v>
      </c>
      <c r="P37" s="2">
        <f t="shared" si="16"/>
        <v>44</v>
      </c>
      <c r="Q37" s="5">
        <f t="shared" si="17"/>
        <v>34.92063492063492</v>
      </c>
      <c r="S37" s="1" t="s">
        <v>6</v>
      </c>
      <c r="T37" s="2">
        <f t="shared" si="18"/>
        <v>210</v>
      </c>
      <c r="U37" s="2">
        <f t="shared" si="18"/>
        <v>205</v>
      </c>
      <c r="V37" s="2">
        <f t="shared" si="18"/>
        <v>201</v>
      </c>
      <c r="W37" s="2">
        <f t="shared" si="18"/>
        <v>184</v>
      </c>
      <c r="X37" s="2">
        <f t="shared" si="18"/>
        <v>196</v>
      </c>
      <c r="Y37" s="2">
        <f t="shared" si="19"/>
        <v>-14</v>
      </c>
      <c r="Z37" s="5">
        <f t="shared" si="20"/>
        <v>-6.666666666666666</v>
      </c>
    </row>
    <row r="38" spans="1:26" ht="15">
      <c r="A38" s="9" t="s">
        <v>8</v>
      </c>
      <c r="B38" s="10">
        <f>SUM(B30:B37)</f>
        <v>98675</v>
      </c>
      <c r="C38" s="10">
        <f>SUM(C30:C37)</f>
        <v>99357</v>
      </c>
      <c r="D38" s="10">
        <f>SUM(D30:D37)</f>
        <v>100081</v>
      </c>
      <c r="E38" s="10">
        <f>SUM(E30:E37)</f>
        <v>100637</v>
      </c>
      <c r="F38" s="10">
        <f>SUM(F30:F37)</f>
        <v>100755</v>
      </c>
      <c r="G38" s="10">
        <f t="shared" si="13"/>
        <v>2080</v>
      </c>
      <c r="H38" s="11">
        <f t="shared" si="14"/>
        <v>2.1079300734735242</v>
      </c>
      <c r="I38" s="9"/>
      <c r="J38" s="9" t="s">
        <v>8</v>
      </c>
      <c r="K38" s="10">
        <f>SUM(K30:K37)</f>
        <v>3376</v>
      </c>
      <c r="L38" s="10">
        <f>SUM(L30:L37)</f>
        <v>3483</v>
      </c>
      <c r="M38" s="10">
        <f>SUM(M30:M37)</f>
        <v>3565</v>
      </c>
      <c r="N38" s="10">
        <f>SUM(N30:N37)</f>
        <v>3723</v>
      </c>
      <c r="O38" s="10">
        <f>SUM(O30:O37)</f>
        <v>3725</v>
      </c>
      <c r="P38" s="10">
        <f t="shared" si="16"/>
        <v>349</v>
      </c>
      <c r="Q38" s="11">
        <f t="shared" si="17"/>
        <v>10.337677725118484</v>
      </c>
      <c r="R38" s="9"/>
      <c r="S38" s="9" t="s">
        <v>8</v>
      </c>
      <c r="T38" s="10">
        <f>SUM(T30:T37)</f>
        <v>5269</v>
      </c>
      <c r="U38" s="10">
        <f>SUM(U30:U37)</f>
        <v>5384</v>
      </c>
      <c r="V38" s="10">
        <f>SUM(V30:V37)</f>
        <v>5302</v>
      </c>
      <c r="W38" s="10">
        <f>SUM(W30:W37)</f>
        <v>5347</v>
      </c>
      <c r="X38" s="10">
        <f>SUM(X30:X37)</f>
        <v>5482</v>
      </c>
      <c r="Y38" s="10">
        <f t="shared" si="19"/>
        <v>213</v>
      </c>
      <c r="Z38" s="11">
        <f t="shared" si="20"/>
        <v>4.0425128107800345</v>
      </c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12:F12 K12:O12 T12:X12 B25:F25 K25:O25 T25:X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9" max="9" width="4.7109375" style="0" customWidth="1"/>
    <col min="10" max="10" width="9.7109375" style="0" bestFit="1" customWidth="1"/>
    <col min="18" max="18" width="4.7109375" style="0" customWidth="1"/>
    <col min="19" max="19" width="9.7109375" style="0" bestFit="1" customWidth="1"/>
  </cols>
  <sheetData>
    <row r="1" spans="1:26" ht="19.5" customHeight="1">
      <c r="A1" s="3" t="s">
        <v>67</v>
      </c>
      <c r="B1" s="3"/>
      <c r="C1" s="3"/>
      <c r="D1" s="3"/>
      <c r="E1" s="3"/>
      <c r="F1" s="3"/>
      <c r="G1" s="3"/>
      <c r="H1" s="3"/>
      <c r="I1" s="7"/>
      <c r="J1" s="3" t="s">
        <v>70</v>
      </c>
      <c r="K1" s="3"/>
      <c r="L1" s="3"/>
      <c r="M1" s="3"/>
      <c r="N1" s="3"/>
      <c r="O1" s="3"/>
      <c r="P1" s="3"/>
      <c r="Q1" s="3"/>
      <c r="S1" s="3" t="s">
        <v>73</v>
      </c>
      <c r="T1" s="3"/>
      <c r="U1" s="3"/>
      <c r="V1" s="3"/>
      <c r="W1" s="3"/>
      <c r="X1" s="3"/>
      <c r="Y1" s="3"/>
      <c r="Z1" s="3"/>
    </row>
    <row r="2" spans="1:26" ht="19.5" customHeight="1">
      <c r="A2" s="4" t="s">
        <v>26</v>
      </c>
      <c r="B2" s="3"/>
      <c r="C2" s="3"/>
      <c r="D2" s="3"/>
      <c r="E2" s="3"/>
      <c r="F2" s="3"/>
      <c r="G2" s="3"/>
      <c r="H2" s="3"/>
      <c r="I2" s="7"/>
      <c r="J2" s="4" t="s">
        <v>26</v>
      </c>
      <c r="K2" s="3"/>
      <c r="L2" s="3"/>
      <c r="M2" s="3"/>
      <c r="N2" s="3"/>
      <c r="O2" s="3"/>
      <c r="P2" s="3"/>
      <c r="Q2" s="3"/>
      <c r="S2" s="4" t="s">
        <v>26</v>
      </c>
      <c r="T2" s="3"/>
      <c r="U2" s="3"/>
      <c r="V2" s="3"/>
      <c r="W2" s="3"/>
      <c r="X2" s="3"/>
      <c r="Y2" s="3"/>
      <c r="Z2" s="3"/>
    </row>
    <row r="3" spans="1:26" ht="15">
      <c r="A3" s="1"/>
      <c r="B3" s="8">
        <v>2014</v>
      </c>
      <c r="C3" s="8">
        <v>2015</v>
      </c>
      <c r="D3" s="8">
        <v>2016</v>
      </c>
      <c r="E3" s="8">
        <v>2017</v>
      </c>
      <c r="F3" s="8">
        <v>2018</v>
      </c>
      <c r="G3" s="8" t="s">
        <v>24</v>
      </c>
      <c r="H3" s="8" t="s">
        <v>25</v>
      </c>
      <c r="J3" s="1"/>
      <c r="K3" s="8">
        <v>2014</v>
      </c>
      <c r="L3" s="8">
        <v>2015</v>
      </c>
      <c r="M3" s="8">
        <v>2016</v>
      </c>
      <c r="N3" s="8">
        <v>2017</v>
      </c>
      <c r="O3" s="8">
        <v>2018</v>
      </c>
      <c r="P3" s="8" t="s">
        <v>24</v>
      </c>
      <c r="Q3" s="8" t="s">
        <v>25</v>
      </c>
      <c r="S3" s="1"/>
      <c r="T3" s="8">
        <v>2014</v>
      </c>
      <c r="U3" s="8">
        <v>2015</v>
      </c>
      <c r="V3" s="8">
        <v>2016</v>
      </c>
      <c r="W3" s="8">
        <v>2017</v>
      </c>
      <c r="X3" s="8">
        <v>2018</v>
      </c>
      <c r="Y3" s="8" t="s">
        <v>24</v>
      </c>
      <c r="Z3" s="8" t="s">
        <v>25</v>
      </c>
    </row>
    <row r="4" spans="1:26" ht="15">
      <c r="A4" s="1" t="s">
        <v>0</v>
      </c>
      <c r="B4" s="2">
        <v>51686</v>
      </c>
      <c r="C4" s="2">
        <v>52155</v>
      </c>
      <c r="D4" s="2">
        <v>54264</v>
      </c>
      <c r="E4" s="2">
        <v>57848</v>
      </c>
      <c r="F4" s="2">
        <v>58120</v>
      </c>
      <c r="G4" s="2">
        <f aca="true" t="shared" si="0" ref="G4:G12">F4-B4</f>
        <v>6434</v>
      </c>
      <c r="H4" s="5">
        <f aca="true" t="shared" si="1" ref="H4:H12">G4/B4%</f>
        <v>12.448245172774058</v>
      </c>
      <c r="J4" s="1" t="s">
        <v>0</v>
      </c>
      <c r="K4" s="2">
        <v>19580</v>
      </c>
      <c r="L4" s="2">
        <v>20229</v>
      </c>
      <c r="M4" s="2">
        <v>20711</v>
      </c>
      <c r="N4" s="2">
        <v>21857</v>
      </c>
      <c r="O4" s="2">
        <v>22325</v>
      </c>
      <c r="P4" s="2">
        <f aca="true" t="shared" si="2" ref="P4:P12">O4-K4</f>
        <v>2745</v>
      </c>
      <c r="Q4" s="5">
        <f aca="true" t="shared" si="3" ref="Q4:Q12">P4/K4%</f>
        <v>14.0194075587334</v>
      </c>
      <c r="S4" s="1" t="s">
        <v>0</v>
      </c>
      <c r="T4" s="2">
        <v>32106</v>
      </c>
      <c r="U4" s="2">
        <v>31926</v>
      </c>
      <c r="V4" s="2">
        <v>33553</v>
      </c>
      <c r="W4" s="2">
        <v>35991</v>
      </c>
      <c r="X4" s="2">
        <v>35795</v>
      </c>
      <c r="Y4" s="2">
        <f aca="true" t="shared" si="4" ref="Y4:Y12">X4-T4</f>
        <v>3689</v>
      </c>
      <c r="Z4" s="5">
        <f aca="true" t="shared" si="5" ref="Z4:Z12">Y4/T4%</f>
        <v>11.490064162461845</v>
      </c>
    </row>
    <row r="5" spans="1:26" ht="15">
      <c r="A5" s="1" t="s">
        <v>1</v>
      </c>
      <c r="B5" s="2">
        <v>20906</v>
      </c>
      <c r="C5" s="2">
        <v>21383</v>
      </c>
      <c r="D5" s="2">
        <v>22312</v>
      </c>
      <c r="E5" s="2">
        <v>23219</v>
      </c>
      <c r="F5" s="2">
        <v>24091</v>
      </c>
      <c r="G5" s="2">
        <f t="shared" si="0"/>
        <v>3185</v>
      </c>
      <c r="H5" s="5">
        <f t="shared" si="1"/>
        <v>15.23486080551038</v>
      </c>
      <c r="J5" s="1" t="s">
        <v>1</v>
      </c>
      <c r="K5" s="2">
        <v>7327</v>
      </c>
      <c r="L5" s="2">
        <v>7663</v>
      </c>
      <c r="M5" s="2">
        <v>8097</v>
      </c>
      <c r="N5" s="2">
        <v>8481</v>
      </c>
      <c r="O5" s="2">
        <v>8657</v>
      </c>
      <c r="P5" s="2">
        <f t="shared" si="2"/>
        <v>1330</v>
      </c>
      <c r="Q5" s="5">
        <f t="shared" si="3"/>
        <v>18.152040398526</v>
      </c>
      <c r="S5" s="1" t="s">
        <v>1</v>
      </c>
      <c r="T5" s="2">
        <v>13579</v>
      </c>
      <c r="U5" s="2">
        <v>13720</v>
      </c>
      <c r="V5" s="2">
        <v>14215</v>
      </c>
      <c r="W5" s="2">
        <v>14738</v>
      </c>
      <c r="X5" s="2">
        <v>15434</v>
      </c>
      <c r="Y5" s="2">
        <f t="shared" si="4"/>
        <v>1855</v>
      </c>
      <c r="Z5" s="5">
        <f t="shared" si="5"/>
        <v>13.660799764342</v>
      </c>
    </row>
    <row r="6" spans="1:26" ht="15">
      <c r="A6" s="1" t="s">
        <v>2</v>
      </c>
      <c r="B6" s="2">
        <v>21289</v>
      </c>
      <c r="C6" s="2">
        <v>21973</v>
      </c>
      <c r="D6" s="2">
        <v>22765</v>
      </c>
      <c r="E6" s="2">
        <v>24075</v>
      </c>
      <c r="F6" s="2">
        <v>24419</v>
      </c>
      <c r="G6" s="2">
        <f t="shared" si="0"/>
        <v>3130</v>
      </c>
      <c r="H6" s="5">
        <f t="shared" si="1"/>
        <v>14.702428484193716</v>
      </c>
      <c r="J6" s="1" t="s">
        <v>2</v>
      </c>
      <c r="K6" s="2">
        <v>6946</v>
      </c>
      <c r="L6" s="2">
        <v>7184</v>
      </c>
      <c r="M6" s="2">
        <v>7451</v>
      </c>
      <c r="N6" s="2">
        <v>8033</v>
      </c>
      <c r="O6" s="2">
        <v>8159</v>
      </c>
      <c r="P6" s="2">
        <f t="shared" si="2"/>
        <v>1213</v>
      </c>
      <c r="Q6" s="5">
        <f t="shared" si="3"/>
        <v>17.463288223437953</v>
      </c>
      <c r="S6" s="1" t="s">
        <v>2</v>
      </c>
      <c r="T6" s="2">
        <v>14343</v>
      </c>
      <c r="U6" s="2">
        <v>14789</v>
      </c>
      <c r="V6" s="2">
        <v>15314</v>
      </c>
      <c r="W6" s="2">
        <v>16042</v>
      </c>
      <c r="X6" s="2">
        <v>16260</v>
      </c>
      <c r="Y6" s="2">
        <f t="shared" si="4"/>
        <v>1917</v>
      </c>
      <c r="Z6" s="5">
        <f t="shared" si="5"/>
        <v>13.36540472704455</v>
      </c>
    </row>
    <row r="7" spans="1:26" ht="15">
      <c r="A7" s="1" t="s">
        <v>3</v>
      </c>
      <c r="B7" s="2">
        <v>68243</v>
      </c>
      <c r="C7" s="2">
        <v>69872</v>
      </c>
      <c r="D7" s="2">
        <v>74176</v>
      </c>
      <c r="E7" s="2">
        <v>79601</v>
      </c>
      <c r="F7" s="2">
        <v>81010</v>
      </c>
      <c r="G7" s="2">
        <f t="shared" si="0"/>
        <v>12767</v>
      </c>
      <c r="H7" s="5">
        <f t="shared" si="1"/>
        <v>18.708145890420997</v>
      </c>
      <c r="J7" s="1" t="s">
        <v>3</v>
      </c>
      <c r="K7" s="2">
        <v>25389</v>
      </c>
      <c r="L7" s="2">
        <v>26424</v>
      </c>
      <c r="M7" s="2">
        <v>27833</v>
      </c>
      <c r="N7" s="2">
        <v>29950</v>
      </c>
      <c r="O7" s="2">
        <v>30701</v>
      </c>
      <c r="P7" s="2">
        <f t="shared" si="2"/>
        <v>5312</v>
      </c>
      <c r="Q7" s="5">
        <f t="shared" si="3"/>
        <v>20.922446728898343</v>
      </c>
      <c r="S7" s="1" t="s">
        <v>3</v>
      </c>
      <c r="T7" s="2">
        <v>42854</v>
      </c>
      <c r="U7" s="2">
        <v>43448</v>
      </c>
      <c r="V7" s="2">
        <v>46343</v>
      </c>
      <c r="W7" s="2">
        <v>49651</v>
      </c>
      <c r="X7" s="2">
        <v>50309</v>
      </c>
      <c r="Y7" s="2">
        <f t="shared" si="4"/>
        <v>7455</v>
      </c>
      <c r="Z7" s="5">
        <f t="shared" si="5"/>
        <v>17.39627572688664</v>
      </c>
    </row>
    <row r="8" spans="1:26" ht="15">
      <c r="A8" s="1" t="s">
        <v>4</v>
      </c>
      <c r="B8" s="2">
        <v>42975</v>
      </c>
      <c r="C8" s="2">
        <v>45100</v>
      </c>
      <c r="D8" s="2">
        <v>46624</v>
      </c>
      <c r="E8" s="2">
        <v>49584</v>
      </c>
      <c r="F8" s="2">
        <v>50180</v>
      </c>
      <c r="G8" s="2">
        <f t="shared" si="0"/>
        <v>7205</v>
      </c>
      <c r="H8" s="5">
        <f t="shared" si="1"/>
        <v>16.765561372891217</v>
      </c>
      <c r="J8" s="1" t="s">
        <v>4</v>
      </c>
      <c r="K8" s="2">
        <v>15664</v>
      </c>
      <c r="L8" s="2">
        <v>16416</v>
      </c>
      <c r="M8" s="2">
        <v>17109</v>
      </c>
      <c r="N8" s="2">
        <v>18251</v>
      </c>
      <c r="O8" s="2">
        <v>18498</v>
      </c>
      <c r="P8" s="2">
        <f t="shared" si="2"/>
        <v>2834</v>
      </c>
      <c r="Q8" s="5">
        <f t="shared" si="3"/>
        <v>18.09244126659857</v>
      </c>
      <c r="S8" s="1" t="s">
        <v>4</v>
      </c>
      <c r="T8" s="2">
        <v>27311</v>
      </c>
      <c r="U8" s="2">
        <v>28684</v>
      </c>
      <c r="V8" s="2">
        <v>29515</v>
      </c>
      <c r="W8" s="2">
        <v>31333</v>
      </c>
      <c r="X8" s="2">
        <v>31682</v>
      </c>
      <c r="Y8" s="2">
        <f t="shared" si="4"/>
        <v>4371</v>
      </c>
      <c r="Z8" s="5">
        <f t="shared" si="5"/>
        <v>16.00454029511918</v>
      </c>
    </row>
    <row r="9" spans="1:26" ht="15">
      <c r="A9" s="1" t="s">
        <v>5</v>
      </c>
      <c r="B9" s="2">
        <v>316025</v>
      </c>
      <c r="C9" s="2">
        <v>328097</v>
      </c>
      <c r="D9" s="2">
        <v>340566</v>
      </c>
      <c r="E9" s="2">
        <v>357066</v>
      </c>
      <c r="F9" s="2">
        <v>362214</v>
      </c>
      <c r="G9" s="2">
        <f t="shared" si="0"/>
        <v>46189</v>
      </c>
      <c r="H9" s="5">
        <f t="shared" si="1"/>
        <v>14.615615853176173</v>
      </c>
      <c r="J9" s="1" t="s">
        <v>5</v>
      </c>
      <c r="K9" s="2">
        <v>97322</v>
      </c>
      <c r="L9" s="2">
        <v>102476</v>
      </c>
      <c r="M9" s="2">
        <v>105140</v>
      </c>
      <c r="N9" s="2">
        <v>111297</v>
      </c>
      <c r="O9" s="2">
        <v>113557</v>
      </c>
      <c r="P9" s="2">
        <f t="shared" si="2"/>
        <v>16235</v>
      </c>
      <c r="Q9" s="5">
        <f t="shared" si="3"/>
        <v>16.681736914572245</v>
      </c>
      <c r="S9" s="1" t="s">
        <v>5</v>
      </c>
      <c r="T9" s="2">
        <v>218703</v>
      </c>
      <c r="U9" s="2">
        <v>225621</v>
      </c>
      <c r="V9" s="2">
        <v>235426</v>
      </c>
      <c r="W9" s="2">
        <v>245769</v>
      </c>
      <c r="X9" s="2">
        <v>248657</v>
      </c>
      <c r="Y9" s="2">
        <f t="shared" si="4"/>
        <v>29954</v>
      </c>
      <c r="Z9" s="5">
        <f t="shared" si="5"/>
        <v>13.696199869229044</v>
      </c>
    </row>
    <row r="10" spans="1:26" ht="15">
      <c r="A10" s="1" t="s">
        <v>7</v>
      </c>
      <c r="B10" s="2">
        <v>15978</v>
      </c>
      <c r="C10" s="2">
        <v>16905</v>
      </c>
      <c r="D10" s="2">
        <v>17427</v>
      </c>
      <c r="E10" s="2">
        <v>18895</v>
      </c>
      <c r="F10" s="2">
        <v>18929</v>
      </c>
      <c r="G10" s="2">
        <f t="shared" si="0"/>
        <v>2951</v>
      </c>
      <c r="H10" s="5">
        <f t="shared" si="1"/>
        <v>18.469145074477407</v>
      </c>
      <c r="J10" s="1" t="s">
        <v>7</v>
      </c>
      <c r="K10" s="2">
        <v>6484</v>
      </c>
      <c r="L10" s="2">
        <v>6907</v>
      </c>
      <c r="M10" s="2">
        <v>7322</v>
      </c>
      <c r="N10" s="2">
        <v>8336</v>
      </c>
      <c r="O10" s="2">
        <v>8348</v>
      </c>
      <c r="P10" s="2">
        <f t="shared" si="2"/>
        <v>1864</v>
      </c>
      <c r="Q10" s="5">
        <f t="shared" si="3"/>
        <v>28.747686613201726</v>
      </c>
      <c r="S10" s="1" t="s">
        <v>7</v>
      </c>
      <c r="T10" s="2">
        <v>9494</v>
      </c>
      <c r="U10" s="2">
        <v>9998</v>
      </c>
      <c r="V10" s="2">
        <v>10105</v>
      </c>
      <c r="W10" s="2">
        <v>10559</v>
      </c>
      <c r="X10" s="2">
        <v>10581</v>
      </c>
      <c r="Y10" s="2">
        <f t="shared" si="4"/>
        <v>1087</v>
      </c>
      <c r="Z10" s="5">
        <f t="shared" si="5"/>
        <v>11.449336423004002</v>
      </c>
    </row>
    <row r="11" spans="1:26" ht="15">
      <c r="A11" s="1" t="s">
        <v>6</v>
      </c>
      <c r="B11" s="2">
        <v>17715</v>
      </c>
      <c r="C11" s="2">
        <v>18045</v>
      </c>
      <c r="D11" s="2">
        <v>18525</v>
      </c>
      <c r="E11" s="2">
        <v>20478</v>
      </c>
      <c r="F11" s="2">
        <v>20976</v>
      </c>
      <c r="G11" s="2">
        <f t="shared" si="0"/>
        <v>3261</v>
      </c>
      <c r="H11" s="5">
        <f t="shared" si="1"/>
        <v>18.408128704487723</v>
      </c>
      <c r="J11" s="1" t="s">
        <v>6</v>
      </c>
      <c r="K11" s="2">
        <v>7232</v>
      </c>
      <c r="L11" s="2">
        <v>7364</v>
      </c>
      <c r="M11" s="2">
        <v>7598</v>
      </c>
      <c r="N11" s="2">
        <v>8057</v>
      </c>
      <c r="O11" s="2">
        <v>8102</v>
      </c>
      <c r="P11" s="2">
        <f t="shared" si="2"/>
        <v>870</v>
      </c>
      <c r="Q11" s="5">
        <f t="shared" si="3"/>
        <v>12.02986725663717</v>
      </c>
      <c r="S11" s="1" t="s">
        <v>6</v>
      </c>
      <c r="T11" s="2">
        <v>10483</v>
      </c>
      <c r="U11" s="2">
        <v>10681</v>
      </c>
      <c r="V11" s="2">
        <v>10927</v>
      </c>
      <c r="W11" s="2">
        <v>12421</v>
      </c>
      <c r="X11" s="2">
        <v>12874</v>
      </c>
      <c r="Y11" s="2">
        <f t="shared" si="4"/>
        <v>2391</v>
      </c>
      <c r="Z11" s="5">
        <f t="shared" si="5"/>
        <v>22.808356386530573</v>
      </c>
    </row>
    <row r="12" spans="1:26" ht="15">
      <c r="A12" s="9" t="s">
        <v>8</v>
      </c>
      <c r="B12" s="10">
        <f>SUM(B4:B11)</f>
        <v>554817</v>
      </c>
      <c r="C12" s="10">
        <f>SUM(C4:C11)</f>
        <v>573530</v>
      </c>
      <c r="D12" s="10">
        <f>SUM(D4:D11)</f>
        <v>596659</v>
      </c>
      <c r="E12" s="10">
        <f>SUM(E4:E11)</f>
        <v>630766</v>
      </c>
      <c r="F12" s="10">
        <f>SUM(F4:F11)</f>
        <v>639939</v>
      </c>
      <c r="G12" s="10">
        <f t="shared" si="0"/>
        <v>85122</v>
      </c>
      <c r="H12" s="11">
        <f t="shared" si="1"/>
        <v>15.342356128236878</v>
      </c>
      <c r="I12" s="9"/>
      <c r="J12" s="9" t="s">
        <v>8</v>
      </c>
      <c r="K12" s="10">
        <f>SUM(K4:K11)</f>
        <v>185944</v>
      </c>
      <c r="L12" s="10">
        <f>SUM(L4:L11)</f>
        <v>194663</v>
      </c>
      <c r="M12" s="10">
        <f>SUM(M4:M11)</f>
        <v>201261</v>
      </c>
      <c r="N12" s="10">
        <f>SUM(N4:N11)</f>
        <v>214262</v>
      </c>
      <c r="O12" s="10">
        <f>SUM(O4:O11)</f>
        <v>218347</v>
      </c>
      <c r="P12" s="10">
        <f t="shared" si="2"/>
        <v>32403</v>
      </c>
      <c r="Q12" s="11">
        <f t="shared" si="3"/>
        <v>17.4262143441036</v>
      </c>
      <c r="R12" s="9"/>
      <c r="S12" s="9" t="s">
        <v>8</v>
      </c>
      <c r="T12" s="10">
        <f>SUM(T4:T11)</f>
        <v>368873</v>
      </c>
      <c r="U12" s="10">
        <f>SUM(U4:U11)</f>
        <v>378867</v>
      </c>
      <c r="V12" s="10">
        <f>SUM(V4:V11)</f>
        <v>395398</v>
      </c>
      <c r="W12" s="10">
        <f>SUM(W4:W11)</f>
        <v>416504</v>
      </c>
      <c r="X12" s="10">
        <f>SUM(X4:X11)</f>
        <v>421592</v>
      </c>
      <c r="Y12" s="10">
        <f t="shared" si="4"/>
        <v>52719</v>
      </c>
      <c r="Z12" s="11">
        <f t="shared" si="5"/>
        <v>14.291910766036008</v>
      </c>
    </row>
    <row r="14" spans="1:26" ht="19.5" customHeight="1">
      <c r="A14" s="3" t="s">
        <v>68</v>
      </c>
      <c r="B14" s="3"/>
      <c r="C14" s="3"/>
      <c r="D14" s="3"/>
      <c r="E14" s="3"/>
      <c r="F14" s="3"/>
      <c r="G14" s="3"/>
      <c r="H14" s="3"/>
      <c r="I14" s="7"/>
      <c r="J14" s="3" t="s">
        <v>71</v>
      </c>
      <c r="K14" s="3"/>
      <c r="L14" s="3"/>
      <c r="M14" s="3"/>
      <c r="N14" s="3"/>
      <c r="O14" s="3"/>
      <c r="P14" s="3"/>
      <c r="Q14" s="3"/>
      <c r="S14" s="3" t="s">
        <v>74</v>
      </c>
      <c r="T14" s="3"/>
      <c r="U14" s="3"/>
      <c r="V14" s="3"/>
      <c r="W14" s="3"/>
      <c r="X14" s="3"/>
      <c r="Y14" s="3"/>
      <c r="Z14" s="3"/>
    </row>
    <row r="15" spans="1:26" ht="19.5" customHeight="1">
      <c r="A15" s="4" t="s">
        <v>26</v>
      </c>
      <c r="B15" s="3"/>
      <c r="C15" s="3"/>
      <c r="D15" s="3"/>
      <c r="E15" s="3"/>
      <c r="F15" s="3"/>
      <c r="G15" s="3"/>
      <c r="H15" s="3"/>
      <c r="I15" s="7"/>
      <c r="J15" s="4" t="s">
        <v>26</v>
      </c>
      <c r="K15" s="3"/>
      <c r="L15" s="3"/>
      <c r="M15" s="3"/>
      <c r="N15" s="3"/>
      <c r="O15" s="3"/>
      <c r="P15" s="3"/>
      <c r="Q15" s="3"/>
      <c r="S15" s="4" t="s">
        <v>26</v>
      </c>
      <c r="T15" s="3"/>
      <c r="U15" s="3"/>
      <c r="V15" s="3"/>
      <c r="W15" s="3"/>
      <c r="X15" s="3"/>
      <c r="Y15" s="3"/>
      <c r="Z15" s="3"/>
    </row>
    <row r="16" spans="1:26" ht="15">
      <c r="A16" s="1"/>
      <c r="B16" s="8">
        <v>2014</v>
      </c>
      <c r="C16" s="8">
        <v>2015</v>
      </c>
      <c r="D16" s="8">
        <v>2016</v>
      </c>
      <c r="E16" s="8">
        <v>2017</v>
      </c>
      <c r="F16" s="8">
        <v>2018</v>
      </c>
      <c r="G16" s="8" t="s">
        <v>24</v>
      </c>
      <c r="H16" s="8" t="s">
        <v>25</v>
      </c>
      <c r="J16" s="1"/>
      <c r="K16" s="8">
        <v>2014</v>
      </c>
      <c r="L16" s="8">
        <v>2015</v>
      </c>
      <c r="M16" s="8">
        <v>2016</v>
      </c>
      <c r="N16" s="8">
        <v>2017</v>
      </c>
      <c r="O16" s="8">
        <v>2018</v>
      </c>
      <c r="P16" s="8" t="s">
        <v>24</v>
      </c>
      <c r="Q16" s="8" t="s">
        <v>25</v>
      </c>
      <c r="S16" s="1"/>
      <c r="T16" s="8">
        <v>2014</v>
      </c>
      <c r="U16" s="8">
        <v>2015</v>
      </c>
      <c r="V16" s="8">
        <v>2016</v>
      </c>
      <c r="W16" s="8">
        <v>2017</v>
      </c>
      <c r="X16" s="8">
        <v>2018</v>
      </c>
      <c r="Y16" s="8" t="s">
        <v>24</v>
      </c>
      <c r="Z16" s="8" t="s">
        <v>25</v>
      </c>
    </row>
    <row r="17" spans="1:26" ht="15">
      <c r="A17" s="1" t="s">
        <v>0</v>
      </c>
      <c r="B17" s="2">
        <v>23017</v>
      </c>
      <c r="C17" s="2">
        <v>23085</v>
      </c>
      <c r="D17" s="2">
        <v>24795</v>
      </c>
      <c r="E17" s="2">
        <v>26482</v>
      </c>
      <c r="F17" s="2">
        <v>26515</v>
      </c>
      <c r="G17" s="2">
        <f aca="true" t="shared" si="6" ref="G17:G25">F17-B17</f>
        <v>3498</v>
      </c>
      <c r="H17" s="5">
        <f aca="true" t="shared" si="7" ref="H17:H25">G17/B17%</f>
        <v>15.197462744927662</v>
      </c>
      <c r="J17" s="1" t="s">
        <v>0</v>
      </c>
      <c r="K17" s="2">
        <v>8206</v>
      </c>
      <c r="L17" s="2">
        <v>8643</v>
      </c>
      <c r="M17" s="2">
        <v>8867</v>
      </c>
      <c r="N17" s="2">
        <v>9369</v>
      </c>
      <c r="O17" s="2">
        <v>9449</v>
      </c>
      <c r="P17" s="2">
        <f aca="true" t="shared" si="8" ref="P17:P25">O17-K17</f>
        <v>1243</v>
      </c>
      <c r="Q17" s="5">
        <f aca="true" t="shared" si="9" ref="Q17:Q25">P17/K17%</f>
        <v>15.14745308310992</v>
      </c>
      <c r="S17" s="1" t="s">
        <v>0</v>
      </c>
      <c r="T17" s="2">
        <v>14811</v>
      </c>
      <c r="U17" s="2">
        <v>14442</v>
      </c>
      <c r="V17" s="2">
        <v>15928</v>
      </c>
      <c r="W17" s="2">
        <v>17113</v>
      </c>
      <c r="X17" s="2">
        <v>17066</v>
      </c>
      <c r="Y17" s="2">
        <f aca="true" t="shared" si="10" ref="Y17:Y25">X17-T17</f>
        <v>2255</v>
      </c>
      <c r="Z17" s="5">
        <f aca="true" t="shared" si="11" ref="Z17:Z25">Y17/T17%</f>
        <v>15.225170481398958</v>
      </c>
    </row>
    <row r="18" spans="1:26" ht="15">
      <c r="A18" s="1" t="s">
        <v>1</v>
      </c>
      <c r="B18" s="2">
        <v>8589</v>
      </c>
      <c r="C18" s="2">
        <v>8839</v>
      </c>
      <c r="D18" s="2">
        <v>9257</v>
      </c>
      <c r="E18" s="2">
        <v>9476</v>
      </c>
      <c r="F18" s="2">
        <v>10128</v>
      </c>
      <c r="G18" s="2">
        <f t="shared" si="6"/>
        <v>1539</v>
      </c>
      <c r="H18" s="5">
        <f t="shared" si="7"/>
        <v>17.918267551519385</v>
      </c>
      <c r="J18" s="1" t="s">
        <v>1</v>
      </c>
      <c r="K18" s="2">
        <v>3120</v>
      </c>
      <c r="L18" s="2">
        <v>3312</v>
      </c>
      <c r="M18" s="2">
        <v>3450</v>
      </c>
      <c r="N18" s="2">
        <v>3595</v>
      </c>
      <c r="O18" s="2">
        <v>3730</v>
      </c>
      <c r="P18" s="2">
        <f t="shared" si="8"/>
        <v>610</v>
      </c>
      <c r="Q18" s="5">
        <f t="shared" si="9"/>
        <v>19.55128205128205</v>
      </c>
      <c r="S18" s="1" t="s">
        <v>1</v>
      </c>
      <c r="T18" s="2">
        <v>5469</v>
      </c>
      <c r="U18" s="2">
        <v>5527</v>
      </c>
      <c r="V18" s="2">
        <v>5807</v>
      </c>
      <c r="W18" s="2">
        <v>5881</v>
      </c>
      <c r="X18" s="2">
        <v>6398</v>
      </c>
      <c r="Y18" s="2">
        <f t="shared" si="10"/>
        <v>929</v>
      </c>
      <c r="Z18" s="5">
        <f t="shared" si="11"/>
        <v>16.986652038763943</v>
      </c>
    </row>
    <row r="19" spans="1:26" ht="15">
      <c r="A19" s="1" t="s">
        <v>2</v>
      </c>
      <c r="B19" s="2">
        <v>8041</v>
      </c>
      <c r="C19" s="2">
        <v>8304</v>
      </c>
      <c r="D19" s="2">
        <v>8629</v>
      </c>
      <c r="E19" s="2">
        <v>9297</v>
      </c>
      <c r="F19" s="2">
        <v>9651</v>
      </c>
      <c r="G19" s="2">
        <f t="shared" si="6"/>
        <v>1610</v>
      </c>
      <c r="H19" s="5">
        <f t="shared" si="7"/>
        <v>20.02238527546325</v>
      </c>
      <c r="J19" s="1" t="s">
        <v>2</v>
      </c>
      <c r="K19" s="2">
        <v>2970</v>
      </c>
      <c r="L19" s="2">
        <v>3113</v>
      </c>
      <c r="M19" s="2">
        <v>3217</v>
      </c>
      <c r="N19" s="2">
        <v>3438</v>
      </c>
      <c r="O19" s="2">
        <v>3556</v>
      </c>
      <c r="P19" s="2">
        <f t="shared" si="8"/>
        <v>586</v>
      </c>
      <c r="Q19" s="5">
        <f t="shared" si="9"/>
        <v>19.73063973063973</v>
      </c>
      <c r="S19" s="1" t="s">
        <v>2</v>
      </c>
      <c r="T19" s="2">
        <v>5071</v>
      </c>
      <c r="U19" s="2">
        <v>5191</v>
      </c>
      <c r="V19" s="2">
        <v>5412</v>
      </c>
      <c r="W19" s="2">
        <v>5859</v>
      </c>
      <c r="X19" s="2">
        <v>6095</v>
      </c>
      <c r="Y19" s="2">
        <f t="shared" si="10"/>
        <v>1024</v>
      </c>
      <c r="Z19" s="5">
        <f t="shared" si="11"/>
        <v>20.193255768093078</v>
      </c>
    </row>
    <row r="20" spans="1:26" ht="15">
      <c r="A20" s="1" t="s">
        <v>3</v>
      </c>
      <c r="B20" s="2">
        <v>27367</v>
      </c>
      <c r="C20" s="2">
        <v>28140</v>
      </c>
      <c r="D20" s="2">
        <v>30227</v>
      </c>
      <c r="E20" s="2">
        <v>32988</v>
      </c>
      <c r="F20" s="2">
        <v>33643</v>
      </c>
      <c r="G20" s="2">
        <f t="shared" si="6"/>
        <v>6276</v>
      </c>
      <c r="H20" s="5">
        <f t="shared" si="7"/>
        <v>22.932729199400736</v>
      </c>
      <c r="J20" s="1" t="s">
        <v>3</v>
      </c>
      <c r="K20" s="2">
        <v>10535</v>
      </c>
      <c r="L20" s="2">
        <v>11159</v>
      </c>
      <c r="M20" s="2">
        <v>11823</v>
      </c>
      <c r="N20" s="2">
        <v>12668</v>
      </c>
      <c r="O20" s="2">
        <v>12937</v>
      </c>
      <c r="P20" s="2">
        <f t="shared" si="8"/>
        <v>2402</v>
      </c>
      <c r="Q20" s="5">
        <f t="shared" si="9"/>
        <v>22.800189843379215</v>
      </c>
      <c r="S20" s="1" t="s">
        <v>3</v>
      </c>
      <c r="T20" s="2">
        <v>16832</v>
      </c>
      <c r="U20" s="2">
        <v>16981</v>
      </c>
      <c r="V20" s="2">
        <v>18404</v>
      </c>
      <c r="W20" s="2">
        <v>20320</v>
      </c>
      <c r="X20" s="2">
        <v>20706</v>
      </c>
      <c r="Y20" s="2">
        <f t="shared" si="10"/>
        <v>3874</v>
      </c>
      <c r="Z20" s="5">
        <f t="shared" si="11"/>
        <v>23.01568441064639</v>
      </c>
    </row>
    <row r="21" spans="1:26" ht="15">
      <c r="A21" s="1" t="s">
        <v>4</v>
      </c>
      <c r="B21" s="2">
        <v>18821</v>
      </c>
      <c r="C21" s="2">
        <v>19842</v>
      </c>
      <c r="D21" s="2">
        <v>20980</v>
      </c>
      <c r="E21" s="2">
        <v>22723</v>
      </c>
      <c r="F21" s="2">
        <v>23197</v>
      </c>
      <c r="G21" s="2">
        <f t="shared" si="6"/>
        <v>4376</v>
      </c>
      <c r="H21" s="5">
        <f t="shared" si="7"/>
        <v>23.250624302640666</v>
      </c>
      <c r="J21" s="1" t="s">
        <v>4</v>
      </c>
      <c r="K21" s="2">
        <v>6682</v>
      </c>
      <c r="L21" s="2">
        <v>7027</v>
      </c>
      <c r="M21" s="2">
        <v>7395</v>
      </c>
      <c r="N21" s="2">
        <v>7949</v>
      </c>
      <c r="O21" s="2">
        <v>8182</v>
      </c>
      <c r="P21" s="2">
        <f t="shared" si="8"/>
        <v>1500</v>
      </c>
      <c r="Q21" s="5">
        <f t="shared" si="9"/>
        <v>22.4483687518707</v>
      </c>
      <c r="S21" s="1" t="s">
        <v>4</v>
      </c>
      <c r="T21" s="2">
        <v>12139</v>
      </c>
      <c r="U21" s="2">
        <v>12815</v>
      </c>
      <c r="V21" s="2">
        <v>13585</v>
      </c>
      <c r="W21" s="2">
        <v>14774</v>
      </c>
      <c r="X21" s="2">
        <v>15015</v>
      </c>
      <c r="Y21" s="2">
        <f t="shared" si="10"/>
        <v>2876</v>
      </c>
      <c r="Z21" s="5">
        <f t="shared" si="11"/>
        <v>23.692231650053547</v>
      </c>
    </row>
    <row r="22" spans="1:26" ht="15">
      <c r="A22" s="1" t="s">
        <v>5</v>
      </c>
      <c r="B22" s="2">
        <v>140878</v>
      </c>
      <c r="C22" s="2">
        <v>148112</v>
      </c>
      <c r="D22" s="2">
        <v>154621</v>
      </c>
      <c r="E22" s="2">
        <v>163114</v>
      </c>
      <c r="F22" s="2">
        <v>166143</v>
      </c>
      <c r="G22" s="2">
        <f t="shared" si="6"/>
        <v>25265</v>
      </c>
      <c r="H22" s="5">
        <f t="shared" si="7"/>
        <v>17.93395704084385</v>
      </c>
      <c r="J22" s="1" t="s">
        <v>5</v>
      </c>
      <c r="K22" s="2">
        <v>44543</v>
      </c>
      <c r="L22" s="2">
        <v>47289</v>
      </c>
      <c r="M22" s="2">
        <v>48666</v>
      </c>
      <c r="N22" s="2">
        <v>51465</v>
      </c>
      <c r="O22" s="2">
        <v>53087</v>
      </c>
      <c r="P22" s="2">
        <f t="shared" si="8"/>
        <v>8544</v>
      </c>
      <c r="Q22" s="5">
        <f t="shared" si="9"/>
        <v>19.181465101138226</v>
      </c>
      <c r="S22" s="1" t="s">
        <v>5</v>
      </c>
      <c r="T22" s="2">
        <v>96335</v>
      </c>
      <c r="U22" s="2">
        <v>100823</v>
      </c>
      <c r="V22" s="2">
        <v>105955</v>
      </c>
      <c r="W22" s="2">
        <v>111649</v>
      </c>
      <c r="X22" s="2">
        <v>113056</v>
      </c>
      <c r="Y22" s="2">
        <f t="shared" si="10"/>
        <v>16721</v>
      </c>
      <c r="Z22" s="5">
        <f t="shared" si="11"/>
        <v>17.357139149841696</v>
      </c>
    </row>
    <row r="23" spans="1:26" ht="15">
      <c r="A23" s="1" t="s">
        <v>7</v>
      </c>
      <c r="B23" s="2">
        <v>6354</v>
      </c>
      <c r="C23" s="2">
        <v>6740</v>
      </c>
      <c r="D23" s="2">
        <v>7084</v>
      </c>
      <c r="E23" s="2">
        <v>7707</v>
      </c>
      <c r="F23" s="2">
        <v>7719</v>
      </c>
      <c r="G23" s="2">
        <f t="shared" si="6"/>
        <v>1365</v>
      </c>
      <c r="H23" s="5">
        <f t="shared" si="7"/>
        <v>21.482530689329558</v>
      </c>
      <c r="J23" s="1" t="s">
        <v>7</v>
      </c>
      <c r="K23" s="2">
        <v>2707</v>
      </c>
      <c r="L23" s="2">
        <v>2942</v>
      </c>
      <c r="M23" s="2">
        <v>3118</v>
      </c>
      <c r="N23" s="2">
        <v>3571</v>
      </c>
      <c r="O23" s="2">
        <v>3619</v>
      </c>
      <c r="P23" s="2">
        <f t="shared" si="8"/>
        <v>912</v>
      </c>
      <c r="Q23" s="5">
        <f t="shared" si="9"/>
        <v>33.69043221278168</v>
      </c>
      <c r="S23" s="1" t="s">
        <v>7</v>
      </c>
      <c r="T23" s="2">
        <v>3647</v>
      </c>
      <c r="U23" s="2">
        <v>3798</v>
      </c>
      <c r="V23" s="2">
        <v>3966</v>
      </c>
      <c r="W23" s="2">
        <v>4136</v>
      </c>
      <c r="X23" s="2">
        <v>4100</v>
      </c>
      <c r="Y23" s="2">
        <f t="shared" si="10"/>
        <v>453</v>
      </c>
      <c r="Z23" s="5">
        <f t="shared" si="11"/>
        <v>12.421168083356184</v>
      </c>
    </row>
    <row r="24" spans="1:26" ht="15">
      <c r="A24" s="1" t="s">
        <v>6</v>
      </c>
      <c r="B24" s="2">
        <v>7457</v>
      </c>
      <c r="C24" s="2">
        <v>7512</v>
      </c>
      <c r="D24" s="2">
        <v>7770</v>
      </c>
      <c r="E24" s="2">
        <v>8834</v>
      </c>
      <c r="F24" s="2">
        <v>9208</v>
      </c>
      <c r="G24" s="2">
        <f t="shared" si="6"/>
        <v>1751</v>
      </c>
      <c r="H24" s="5">
        <f t="shared" si="7"/>
        <v>23.481292745071748</v>
      </c>
      <c r="J24" s="1" t="s">
        <v>6</v>
      </c>
      <c r="K24" s="2">
        <v>3215</v>
      </c>
      <c r="L24" s="2">
        <v>3307</v>
      </c>
      <c r="M24" s="2">
        <v>3466</v>
      </c>
      <c r="N24" s="2">
        <v>3615</v>
      </c>
      <c r="O24" s="2">
        <v>3655</v>
      </c>
      <c r="P24" s="2">
        <f t="shared" si="8"/>
        <v>440</v>
      </c>
      <c r="Q24" s="5">
        <f t="shared" si="9"/>
        <v>13.685847589424572</v>
      </c>
      <c r="S24" s="1" t="s">
        <v>6</v>
      </c>
      <c r="T24" s="2">
        <v>4242</v>
      </c>
      <c r="U24" s="2">
        <v>4205</v>
      </c>
      <c r="V24" s="2">
        <v>4304</v>
      </c>
      <c r="W24" s="2">
        <v>5219</v>
      </c>
      <c r="X24" s="2">
        <v>5553</v>
      </c>
      <c r="Y24" s="2">
        <f t="shared" si="10"/>
        <v>1311</v>
      </c>
      <c r="Z24" s="5">
        <f t="shared" si="11"/>
        <v>30.905233380480905</v>
      </c>
    </row>
    <row r="25" spans="1:26" ht="15">
      <c r="A25" s="9" t="s">
        <v>8</v>
      </c>
      <c r="B25" s="10">
        <f>SUM(B17:B24)</f>
        <v>240524</v>
      </c>
      <c r="C25" s="10">
        <f>SUM(C17:C24)</f>
        <v>250574</v>
      </c>
      <c r="D25" s="10">
        <f>SUM(D17:D24)</f>
        <v>263363</v>
      </c>
      <c r="E25" s="10">
        <f>SUM(E17:E24)</f>
        <v>280621</v>
      </c>
      <c r="F25" s="10">
        <f>SUM(F17:F24)</f>
        <v>286204</v>
      </c>
      <c r="G25" s="10">
        <f t="shared" si="6"/>
        <v>45680</v>
      </c>
      <c r="H25" s="11">
        <f t="shared" si="7"/>
        <v>18.991867755400712</v>
      </c>
      <c r="I25" s="9"/>
      <c r="J25" s="9" t="s">
        <v>8</v>
      </c>
      <c r="K25" s="10">
        <f>SUM(K17:K24)</f>
        <v>81978</v>
      </c>
      <c r="L25" s="10">
        <f>SUM(L17:L24)</f>
        <v>86792</v>
      </c>
      <c r="M25" s="10">
        <f>SUM(M17:M24)</f>
        <v>90002</v>
      </c>
      <c r="N25" s="10">
        <f>SUM(N17:N24)</f>
        <v>95670</v>
      </c>
      <c r="O25" s="10">
        <f>SUM(O17:O24)</f>
        <v>98215</v>
      </c>
      <c r="P25" s="10">
        <f t="shared" si="8"/>
        <v>16237</v>
      </c>
      <c r="Q25" s="11">
        <f t="shared" si="9"/>
        <v>19.80653346019664</v>
      </c>
      <c r="R25" s="9"/>
      <c r="S25" s="9" t="s">
        <v>8</v>
      </c>
      <c r="T25" s="10">
        <f>SUM(T17:T24)</f>
        <v>158546</v>
      </c>
      <c r="U25" s="10">
        <f>SUM(U17:U24)</f>
        <v>163782</v>
      </c>
      <c r="V25" s="10">
        <f>SUM(V17:V24)</f>
        <v>173361</v>
      </c>
      <c r="W25" s="10">
        <f>SUM(W17:W24)</f>
        <v>184951</v>
      </c>
      <c r="X25" s="10">
        <f>SUM(X17:X24)</f>
        <v>187989</v>
      </c>
      <c r="Y25" s="10">
        <f t="shared" si="10"/>
        <v>29443</v>
      </c>
      <c r="Z25" s="11">
        <f t="shared" si="11"/>
        <v>18.57063565148285</v>
      </c>
    </row>
    <row r="27" spans="1:26" ht="19.5" customHeight="1">
      <c r="A27" s="3" t="s">
        <v>69</v>
      </c>
      <c r="B27" s="3"/>
      <c r="C27" s="3"/>
      <c r="D27" s="3"/>
      <c r="E27" s="3"/>
      <c r="F27" s="3"/>
      <c r="G27" s="3"/>
      <c r="H27" s="3"/>
      <c r="I27" s="7"/>
      <c r="J27" s="3" t="s">
        <v>72</v>
      </c>
      <c r="K27" s="3"/>
      <c r="L27" s="3"/>
      <c r="M27" s="3"/>
      <c r="N27" s="3"/>
      <c r="O27" s="3"/>
      <c r="P27" s="3"/>
      <c r="Q27" s="3"/>
      <c r="S27" s="3" t="s">
        <v>75</v>
      </c>
      <c r="T27" s="3"/>
      <c r="U27" s="3"/>
      <c r="V27" s="3"/>
      <c r="W27" s="3"/>
      <c r="X27" s="3"/>
      <c r="Y27" s="3"/>
      <c r="Z27" s="3"/>
    </row>
    <row r="28" spans="1:26" ht="19.5" customHeight="1">
      <c r="A28" s="4" t="s">
        <v>26</v>
      </c>
      <c r="B28" s="3"/>
      <c r="C28" s="3"/>
      <c r="D28" s="3"/>
      <c r="E28" s="3"/>
      <c r="F28" s="3"/>
      <c r="G28" s="3"/>
      <c r="H28" s="3"/>
      <c r="I28" s="7"/>
      <c r="J28" s="4" t="s">
        <v>26</v>
      </c>
      <c r="K28" s="3"/>
      <c r="L28" s="3"/>
      <c r="M28" s="3"/>
      <c r="N28" s="3"/>
      <c r="O28" s="3"/>
      <c r="P28" s="3"/>
      <c r="Q28" s="3"/>
      <c r="S28" s="4" t="s">
        <v>26</v>
      </c>
      <c r="T28" s="3"/>
      <c r="U28" s="3"/>
      <c r="V28" s="3"/>
      <c r="W28" s="3"/>
      <c r="X28" s="3"/>
      <c r="Y28" s="3"/>
      <c r="Z28" s="3"/>
    </row>
    <row r="29" spans="1:26" ht="15">
      <c r="A29" s="1"/>
      <c r="B29" s="8">
        <v>2014</v>
      </c>
      <c r="C29" s="8">
        <v>2015</v>
      </c>
      <c r="D29" s="8">
        <v>2016</v>
      </c>
      <c r="E29" s="8">
        <v>2017</v>
      </c>
      <c r="F29" s="8">
        <v>2018</v>
      </c>
      <c r="G29" s="8" t="s">
        <v>24</v>
      </c>
      <c r="H29" s="8" t="s">
        <v>25</v>
      </c>
      <c r="J29" s="1"/>
      <c r="K29" s="8">
        <v>2014</v>
      </c>
      <c r="L29" s="8">
        <v>2015</v>
      </c>
      <c r="M29" s="8">
        <v>2016</v>
      </c>
      <c r="N29" s="8">
        <v>2017</v>
      </c>
      <c r="O29" s="8">
        <v>2018</v>
      </c>
      <c r="P29" s="8" t="s">
        <v>24</v>
      </c>
      <c r="Q29" s="8" t="s">
        <v>25</v>
      </c>
      <c r="S29" s="1"/>
      <c r="T29" s="8">
        <v>2014</v>
      </c>
      <c r="U29" s="8">
        <v>2015</v>
      </c>
      <c r="V29" s="8">
        <v>2016</v>
      </c>
      <c r="W29" s="8">
        <v>2017</v>
      </c>
      <c r="X29" s="8">
        <v>2018</v>
      </c>
      <c r="Y29" s="8" t="s">
        <v>24</v>
      </c>
      <c r="Z29" s="8" t="s">
        <v>25</v>
      </c>
    </row>
    <row r="30" spans="1:26" ht="15">
      <c r="A30" s="1" t="s">
        <v>0</v>
      </c>
      <c r="B30" s="2">
        <f aca="true" t="shared" si="12" ref="B30:F37">B4-B17</f>
        <v>28669</v>
      </c>
      <c r="C30" s="2">
        <f t="shared" si="12"/>
        <v>29070</v>
      </c>
      <c r="D30" s="2">
        <f t="shared" si="12"/>
        <v>29469</v>
      </c>
      <c r="E30" s="2">
        <f t="shared" si="12"/>
        <v>31366</v>
      </c>
      <c r="F30" s="2">
        <f t="shared" si="12"/>
        <v>31605</v>
      </c>
      <c r="G30" s="2">
        <f aca="true" t="shared" si="13" ref="G30:G38">F30-B30</f>
        <v>2936</v>
      </c>
      <c r="H30" s="5">
        <f aca="true" t="shared" si="14" ref="H30:H38">G30/B30%</f>
        <v>10.241026893159859</v>
      </c>
      <c r="J30" s="1" t="s">
        <v>0</v>
      </c>
      <c r="K30" s="2">
        <f aca="true" t="shared" si="15" ref="K30:O37">K4-K17</f>
        <v>11374</v>
      </c>
      <c r="L30" s="2">
        <f t="shared" si="15"/>
        <v>11586</v>
      </c>
      <c r="M30" s="2">
        <f t="shared" si="15"/>
        <v>11844</v>
      </c>
      <c r="N30" s="2">
        <f t="shared" si="15"/>
        <v>12488</v>
      </c>
      <c r="O30" s="2">
        <f t="shared" si="15"/>
        <v>12876</v>
      </c>
      <c r="P30" s="2">
        <f aca="true" t="shared" si="16" ref="P30:P38">O30-K30</f>
        <v>1502</v>
      </c>
      <c r="Q30" s="5">
        <f aca="true" t="shared" si="17" ref="Q30:Q38">P30/K30%</f>
        <v>13.205556532442413</v>
      </c>
      <c r="S30" s="1" t="s">
        <v>0</v>
      </c>
      <c r="T30" s="2">
        <f aca="true" t="shared" si="18" ref="T30:X37">T4-T17</f>
        <v>17295</v>
      </c>
      <c r="U30" s="2">
        <f t="shared" si="18"/>
        <v>17484</v>
      </c>
      <c r="V30" s="2">
        <f t="shared" si="18"/>
        <v>17625</v>
      </c>
      <c r="W30" s="2">
        <f t="shared" si="18"/>
        <v>18878</v>
      </c>
      <c r="X30" s="2">
        <f t="shared" si="18"/>
        <v>18729</v>
      </c>
      <c r="Y30" s="2">
        <f aca="true" t="shared" si="19" ref="Y30:Y38">X30-T30</f>
        <v>1434</v>
      </c>
      <c r="Z30" s="5">
        <f aca="true" t="shared" si="20" ref="Z30:Z38">Y30/T30%</f>
        <v>8.291413703382482</v>
      </c>
    </row>
    <row r="31" spans="1:26" ht="15">
      <c r="A31" s="1" t="s">
        <v>1</v>
      </c>
      <c r="B31" s="2">
        <f t="shared" si="12"/>
        <v>12317</v>
      </c>
      <c r="C31" s="2">
        <f t="shared" si="12"/>
        <v>12544</v>
      </c>
      <c r="D31" s="2">
        <f t="shared" si="12"/>
        <v>13055</v>
      </c>
      <c r="E31" s="2">
        <f t="shared" si="12"/>
        <v>13743</v>
      </c>
      <c r="F31" s="2">
        <f t="shared" si="12"/>
        <v>13963</v>
      </c>
      <c r="G31" s="2">
        <f t="shared" si="13"/>
        <v>1646</v>
      </c>
      <c r="H31" s="5">
        <f t="shared" si="14"/>
        <v>13.363643744418283</v>
      </c>
      <c r="J31" s="1" t="s">
        <v>1</v>
      </c>
      <c r="K31" s="2">
        <f t="shared" si="15"/>
        <v>4207</v>
      </c>
      <c r="L31" s="2">
        <f t="shared" si="15"/>
        <v>4351</v>
      </c>
      <c r="M31" s="2">
        <f t="shared" si="15"/>
        <v>4647</v>
      </c>
      <c r="N31" s="2">
        <f t="shared" si="15"/>
        <v>4886</v>
      </c>
      <c r="O31" s="2">
        <f t="shared" si="15"/>
        <v>4927</v>
      </c>
      <c r="P31" s="2">
        <f t="shared" si="16"/>
        <v>720</v>
      </c>
      <c r="Q31" s="5">
        <f t="shared" si="17"/>
        <v>17.11433325410031</v>
      </c>
      <c r="S31" s="1" t="s">
        <v>1</v>
      </c>
      <c r="T31" s="2">
        <f t="shared" si="18"/>
        <v>8110</v>
      </c>
      <c r="U31" s="2">
        <f t="shared" si="18"/>
        <v>8193</v>
      </c>
      <c r="V31" s="2">
        <f t="shared" si="18"/>
        <v>8408</v>
      </c>
      <c r="W31" s="2">
        <f t="shared" si="18"/>
        <v>8857</v>
      </c>
      <c r="X31" s="2">
        <f t="shared" si="18"/>
        <v>9036</v>
      </c>
      <c r="Y31" s="2">
        <f t="shared" si="19"/>
        <v>926</v>
      </c>
      <c r="Z31" s="5">
        <f t="shared" si="20"/>
        <v>11.418002466091247</v>
      </c>
    </row>
    <row r="32" spans="1:26" ht="15">
      <c r="A32" s="1" t="s">
        <v>2</v>
      </c>
      <c r="B32" s="2">
        <f t="shared" si="12"/>
        <v>13248</v>
      </c>
      <c r="C32" s="2">
        <f t="shared" si="12"/>
        <v>13669</v>
      </c>
      <c r="D32" s="2">
        <f t="shared" si="12"/>
        <v>14136</v>
      </c>
      <c r="E32" s="2">
        <f t="shared" si="12"/>
        <v>14778</v>
      </c>
      <c r="F32" s="2">
        <f t="shared" si="12"/>
        <v>14768</v>
      </c>
      <c r="G32" s="2">
        <f t="shared" si="13"/>
        <v>1520</v>
      </c>
      <c r="H32" s="5">
        <f t="shared" si="14"/>
        <v>11.473429951690822</v>
      </c>
      <c r="J32" s="1" t="s">
        <v>2</v>
      </c>
      <c r="K32" s="2">
        <f t="shared" si="15"/>
        <v>3976</v>
      </c>
      <c r="L32" s="2">
        <f t="shared" si="15"/>
        <v>4071</v>
      </c>
      <c r="M32" s="2">
        <f t="shared" si="15"/>
        <v>4234</v>
      </c>
      <c r="N32" s="2">
        <f t="shared" si="15"/>
        <v>4595</v>
      </c>
      <c r="O32" s="2">
        <f t="shared" si="15"/>
        <v>4603</v>
      </c>
      <c r="P32" s="2">
        <f t="shared" si="16"/>
        <v>627</v>
      </c>
      <c r="Q32" s="5">
        <f t="shared" si="17"/>
        <v>15.769617706237426</v>
      </c>
      <c r="S32" s="1" t="s">
        <v>2</v>
      </c>
      <c r="T32" s="2">
        <f t="shared" si="18"/>
        <v>9272</v>
      </c>
      <c r="U32" s="2">
        <f t="shared" si="18"/>
        <v>9598</v>
      </c>
      <c r="V32" s="2">
        <f t="shared" si="18"/>
        <v>9902</v>
      </c>
      <c r="W32" s="2">
        <f t="shared" si="18"/>
        <v>10183</v>
      </c>
      <c r="X32" s="2">
        <f t="shared" si="18"/>
        <v>10165</v>
      </c>
      <c r="Y32" s="2">
        <f t="shared" si="19"/>
        <v>893</v>
      </c>
      <c r="Z32" s="5">
        <f t="shared" si="20"/>
        <v>9.631147540983607</v>
      </c>
    </row>
    <row r="33" spans="1:26" ht="15">
      <c r="A33" s="1" t="s">
        <v>3</v>
      </c>
      <c r="B33" s="2">
        <f t="shared" si="12"/>
        <v>40876</v>
      </c>
      <c r="C33" s="2">
        <f t="shared" si="12"/>
        <v>41732</v>
      </c>
      <c r="D33" s="2">
        <f t="shared" si="12"/>
        <v>43949</v>
      </c>
      <c r="E33" s="2">
        <f t="shared" si="12"/>
        <v>46613</v>
      </c>
      <c r="F33" s="2">
        <f t="shared" si="12"/>
        <v>47367</v>
      </c>
      <c r="G33" s="2">
        <f t="shared" si="13"/>
        <v>6491</v>
      </c>
      <c r="H33" s="5">
        <f t="shared" si="14"/>
        <v>15.879733829141795</v>
      </c>
      <c r="J33" s="1" t="s">
        <v>3</v>
      </c>
      <c r="K33" s="2">
        <f t="shared" si="15"/>
        <v>14854</v>
      </c>
      <c r="L33" s="2">
        <f t="shared" si="15"/>
        <v>15265</v>
      </c>
      <c r="M33" s="2">
        <f t="shared" si="15"/>
        <v>16010</v>
      </c>
      <c r="N33" s="2">
        <f t="shared" si="15"/>
        <v>17282</v>
      </c>
      <c r="O33" s="2">
        <f t="shared" si="15"/>
        <v>17764</v>
      </c>
      <c r="P33" s="2">
        <f t="shared" si="16"/>
        <v>2910</v>
      </c>
      <c r="Q33" s="5">
        <f t="shared" si="17"/>
        <v>19.590682644405547</v>
      </c>
      <c r="S33" s="1" t="s">
        <v>3</v>
      </c>
      <c r="T33" s="2">
        <f t="shared" si="18"/>
        <v>26022</v>
      </c>
      <c r="U33" s="2">
        <f t="shared" si="18"/>
        <v>26467</v>
      </c>
      <c r="V33" s="2">
        <f t="shared" si="18"/>
        <v>27939</v>
      </c>
      <c r="W33" s="2">
        <f t="shared" si="18"/>
        <v>29331</v>
      </c>
      <c r="X33" s="2">
        <f t="shared" si="18"/>
        <v>29603</v>
      </c>
      <c r="Y33" s="2">
        <f t="shared" si="19"/>
        <v>3581</v>
      </c>
      <c r="Z33" s="5">
        <f t="shared" si="20"/>
        <v>13.76143263392514</v>
      </c>
    </row>
    <row r="34" spans="1:26" ht="15">
      <c r="A34" s="1" t="s">
        <v>4</v>
      </c>
      <c r="B34" s="2">
        <f t="shared" si="12"/>
        <v>24154</v>
      </c>
      <c r="C34" s="2">
        <f t="shared" si="12"/>
        <v>25258</v>
      </c>
      <c r="D34" s="2">
        <f t="shared" si="12"/>
        <v>25644</v>
      </c>
      <c r="E34" s="2">
        <f t="shared" si="12"/>
        <v>26861</v>
      </c>
      <c r="F34" s="2">
        <f t="shared" si="12"/>
        <v>26983</v>
      </c>
      <c r="G34" s="2">
        <f t="shared" si="13"/>
        <v>2829</v>
      </c>
      <c r="H34" s="5">
        <f t="shared" si="14"/>
        <v>11.712345781237062</v>
      </c>
      <c r="J34" s="1" t="s">
        <v>4</v>
      </c>
      <c r="K34" s="2">
        <f t="shared" si="15"/>
        <v>8982</v>
      </c>
      <c r="L34" s="2">
        <f t="shared" si="15"/>
        <v>9389</v>
      </c>
      <c r="M34" s="2">
        <f t="shared" si="15"/>
        <v>9714</v>
      </c>
      <c r="N34" s="2">
        <f t="shared" si="15"/>
        <v>10302</v>
      </c>
      <c r="O34" s="2">
        <f t="shared" si="15"/>
        <v>10316</v>
      </c>
      <c r="P34" s="2">
        <f t="shared" si="16"/>
        <v>1334</v>
      </c>
      <c r="Q34" s="5">
        <f t="shared" si="17"/>
        <v>14.851926074370965</v>
      </c>
      <c r="S34" s="1" t="s">
        <v>4</v>
      </c>
      <c r="T34" s="2">
        <f t="shared" si="18"/>
        <v>15172</v>
      </c>
      <c r="U34" s="2">
        <f t="shared" si="18"/>
        <v>15869</v>
      </c>
      <c r="V34" s="2">
        <f t="shared" si="18"/>
        <v>15930</v>
      </c>
      <c r="W34" s="2">
        <f t="shared" si="18"/>
        <v>16559</v>
      </c>
      <c r="X34" s="2">
        <f t="shared" si="18"/>
        <v>16667</v>
      </c>
      <c r="Y34" s="2">
        <f t="shared" si="19"/>
        <v>1495</v>
      </c>
      <c r="Z34" s="5">
        <f t="shared" si="20"/>
        <v>9.853677827577116</v>
      </c>
    </row>
    <row r="35" spans="1:26" ht="15">
      <c r="A35" s="1" t="s">
        <v>5</v>
      </c>
      <c r="B35" s="2">
        <f t="shared" si="12"/>
        <v>175147</v>
      </c>
      <c r="C35" s="2">
        <f t="shared" si="12"/>
        <v>179985</v>
      </c>
      <c r="D35" s="2">
        <f t="shared" si="12"/>
        <v>185945</v>
      </c>
      <c r="E35" s="2">
        <f t="shared" si="12"/>
        <v>193952</v>
      </c>
      <c r="F35" s="2">
        <f t="shared" si="12"/>
        <v>196071</v>
      </c>
      <c r="G35" s="2">
        <f t="shared" si="13"/>
        <v>20924</v>
      </c>
      <c r="H35" s="5">
        <f t="shared" si="14"/>
        <v>11.94653633804747</v>
      </c>
      <c r="J35" s="1" t="s">
        <v>5</v>
      </c>
      <c r="K35" s="2">
        <f t="shared" si="15"/>
        <v>52779</v>
      </c>
      <c r="L35" s="2">
        <f t="shared" si="15"/>
        <v>55187</v>
      </c>
      <c r="M35" s="2">
        <f t="shared" si="15"/>
        <v>56474</v>
      </c>
      <c r="N35" s="2">
        <f t="shared" si="15"/>
        <v>59832</v>
      </c>
      <c r="O35" s="2">
        <f t="shared" si="15"/>
        <v>60470</v>
      </c>
      <c r="P35" s="2">
        <f t="shared" si="16"/>
        <v>7691</v>
      </c>
      <c r="Q35" s="5">
        <f t="shared" si="17"/>
        <v>14.572083593853616</v>
      </c>
      <c r="S35" s="1" t="s">
        <v>5</v>
      </c>
      <c r="T35" s="2">
        <f t="shared" si="18"/>
        <v>122368</v>
      </c>
      <c r="U35" s="2">
        <f t="shared" si="18"/>
        <v>124798</v>
      </c>
      <c r="V35" s="2">
        <f t="shared" si="18"/>
        <v>129471</v>
      </c>
      <c r="W35" s="2">
        <f t="shared" si="18"/>
        <v>134120</v>
      </c>
      <c r="X35" s="2">
        <f t="shared" si="18"/>
        <v>135601</v>
      </c>
      <c r="Y35" s="2">
        <f t="shared" si="19"/>
        <v>13233</v>
      </c>
      <c r="Z35" s="5">
        <f t="shared" si="20"/>
        <v>10.814101725941422</v>
      </c>
    </row>
    <row r="36" spans="1:26" ht="15">
      <c r="A36" s="1" t="s">
        <v>7</v>
      </c>
      <c r="B36" s="2">
        <f t="shared" si="12"/>
        <v>9624</v>
      </c>
      <c r="C36" s="2">
        <f t="shared" si="12"/>
        <v>10165</v>
      </c>
      <c r="D36" s="2">
        <f t="shared" si="12"/>
        <v>10343</v>
      </c>
      <c r="E36" s="2">
        <f t="shared" si="12"/>
        <v>11188</v>
      </c>
      <c r="F36" s="2">
        <f t="shared" si="12"/>
        <v>11210</v>
      </c>
      <c r="G36" s="2">
        <f t="shared" si="13"/>
        <v>1586</v>
      </c>
      <c r="H36" s="5">
        <f t="shared" si="14"/>
        <v>16.47963424771405</v>
      </c>
      <c r="J36" s="1" t="s">
        <v>7</v>
      </c>
      <c r="K36" s="2">
        <f t="shared" si="15"/>
        <v>3777</v>
      </c>
      <c r="L36" s="2">
        <f t="shared" si="15"/>
        <v>3965</v>
      </c>
      <c r="M36" s="2">
        <f t="shared" si="15"/>
        <v>4204</v>
      </c>
      <c r="N36" s="2">
        <f t="shared" si="15"/>
        <v>4765</v>
      </c>
      <c r="O36" s="2">
        <f t="shared" si="15"/>
        <v>4729</v>
      </c>
      <c r="P36" s="2">
        <f t="shared" si="16"/>
        <v>952</v>
      </c>
      <c r="Q36" s="5">
        <f t="shared" si="17"/>
        <v>25.205189303680168</v>
      </c>
      <c r="S36" s="1" t="s">
        <v>7</v>
      </c>
      <c r="T36" s="2">
        <f t="shared" si="18"/>
        <v>5847</v>
      </c>
      <c r="U36" s="2">
        <f t="shared" si="18"/>
        <v>6200</v>
      </c>
      <c r="V36" s="2">
        <f t="shared" si="18"/>
        <v>6139</v>
      </c>
      <c r="W36" s="2">
        <f t="shared" si="18"/>
        <v>6423</v>
      </c>
      <c r="X36" s="2">
        <f t="shared" si="18"/>
        <v>6481</v>
      </c>
      <c r="Y36" s="2">
        <f t="shared" si="19"/>
        <v>634</v>
      </c>
      <c r="Z36" s="5">
        <f t="shared" si="20"/>
        <v>10.843167436292116</v>
      </c>
    </row>
    <row r="37" spans="1:26" ht="15">
      <c r="A37" s="1" t="s">
        <v>6</v>
      </c>
      <c r="B37" s="2">
        <f t="shared" si="12"/>
        <v>10258</v>
      </c>
      <c r="C37" s="2">
        <f t="shared" si="12"/>
        <v>10533</v>
      </c>
      <c r="D37" s="2">
        <f t="shared" si="12"/>
        <v>10755</v>
      </c>
      <c r="E37" s="2">
        <f t="shared" si="12"/>
        <v>11644</v>
      </c>
      <c r="F37" s="2">
        <f t="shared" si="12"/>
        <v>11768</v>
      </c>
      <c r="G37" s="2">
        <f t="shared" si="13"/>
        <v>1510</v>
      </c>
      <c r="H37" s="5">
        <f t="shared" si="14"/>
        <v>14.720218366153247</v>
      </c>
      <c r="J37" s="1" t="s">
        <v>6</v>
      </c>
      <c r="K37" s="2">
        <f t="shared" si="15"/>
        <v>4017</v>
      </c>
      <c r="L37" s="2">
        <f t="shared" si="15"/>
        <v>4057</v>
      </c>
      <c r="M37" s="2">
        <f t="shared" si="15"/>
        <v>4132</v>
      </c>
      <c r="N37" s="2">
        <f t="shared" si="15"/>
        <v>4442</v>
      </c>
      <c r="O37" s="2">
        <f t="shared" si="15"/>
        <v>4447</v>
      </c>
      <c r="P37" s="2">
        <f t="shared" si="16"/>
        <v>430</v>
      </c>
      <c r="Q37" s="5">
        <f t="shared" si="17"/>
        <v>10.704505850136918</v>
      </c>
      <c r="S37" s="1" t="s">
        <v>6</v>
      </c>
      <c r="T37" s="2">
        <f t="shared" si="18"/>
        <v>6241</v>
      </c>
      <c r="U37" s="2">
        <f t="shared" si="18"/>
        <v>6476</v>
      </c>
      <c r="V37" s="2">
        <f t="shared" si="18"/>
        <v>6623</v>
      </c>
      <c r="W37" s="2">
        <f t="shared" si="18"/>
        <v>7202</v>
      </c>
      <c r="X37" s="2">
        <f t="shared" si="18"/>
        <v>7321</v>
      </c>
      <c r="Y37" s="2">
        <f t="shared" si="19"/>
        <v>1080</v>
      </c>
      <c r="Z37" s="5">
        <f t="shared" si="20"/>
        <v>17.30491908348021</v>
      </c>
    </row>
    <row r="38" spans="1:26" ht="15">
      <c r="A38" s="9" t="s">
        <v>8</v>
      </c>
      <c r="B38" s="10">
        <f>SUM(B30:B37)</f>
        <v>314293</v>
      </c>
      <c r="C38" s="10">
        <f>SUM(C30:C37)</f>
        <v>322956</v>
      </c>
      <c r="D38" s="10">
        <f>SUM(D30:D37)</f>
        <v>333296</v>
      </c>
      <c r="E38" s="10">
        <f>SUM(E30:E37)</f>
        <v>350145</v>
      </c>
      <c r="F38" s="10">
        <f>SUM(F30:F37)</f>
        <v>353735</v>
      </c>
      <c r="G38" s="10">
        <f t="shared" si="13"/>
        <v>39442</v>
      </c>
      <c r="H38" s="11">
        <f t="shared" si="14"/>
        <v>12.54943635397543</v>
      </c>
      <c r="I38" s="9"/>
      <c r="J38" s="9" t="s">
        <v>8</v>
      </c>
      <c r="K38" s="10">
        <f>SUM(K30:K37)</f>
        <v>103966</v>
      </c>
      <c r="L38" s="10">
        <f>SUM(L30:L37)</f>
        <v>107871</v>
      </c>
      <c r="M38" s="10">
        <f>SUM(M30:M37)</f>
        <v>111259</v>
      </c>
      <c r="N38" s="10">
        <f>SUM(N30:N37)</f>
        <v>118592</v>
      </c>
      <c r="O38" s="10">
        <f>SUM(O30:O37)</f>
        <v>120132</v>
      </c>
      <c r="P38" s="10">
        <f t="shared" si="16"/>
        <v>16166</v>
      </c>
      <c r="Q38" s="11">
        <f t="shared" si="17"/>
        <v>15.549314198872707</v>
      </c>
      <c r="R38" s="9"/>
      <c r="S38" s="9" t="s">
        <v>8</v>
      </c>
      <c r="T38" s="10">
        <f>SUM(T30:T37)</f>
        <v>210327</v>
      </c>
      <c r="U38" s="10">
        <f>SUM(U30:U37)</f>
        <v>215085</v>
      </c>
      <c r="V38" s="10">
        <f>SUM(V30:V37)</f>
        <v>222037</v>
      </c>
      <c r="W38" s="10">
        <f>SUM(W30:W37)</f>
        <v>231553</v>
      </c>
      <c r="X38" s="10">
        <f>SUM(X30:X37)</f>
        <v>233603</v>
      </c>
      <c r="Y38" s="10">
        <f t="shared" si="19"/>
        <v>23276</v>
      </c>
      <c r="Z38" s="11">
        <f t="shared" si="20"/>
        <v>11.066577282041774</v>
      </c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12:F12 K12:O12 T12:X12 B25:F25 K25:O25 T25:X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9" max="9" width="4.7109375" style="0" customWidth="1"/>
    <col min="10" max="10" width="9.7109375" style="0" bestFit="1" customWidth="1"/>
    <col min="18" max="18" width="4.7109375" style="0" customWidth="1"/>
    <col min="19" max="19" width="9.7109375" style="0" bestFit="1" customWidth="1"/>
  </cols>
  <sheetData>
    <row r="1" spans="1:26" ht="19.5" customHeight="1">
      <c r="A1" s="3" t="s">
        <v>91</v>
      </c>
      <c r="B1" s="3"/>
      <c r="C1" s="3"/>
      <c r="D1" s="3"/>
      <c r="E1" s="3"/>
      <c r="F1" s="3"/>
      <c r="G1" s="3"/>
      <c r="H1" s="3"/>
      <c r="I1" s="7"/>
      <c r="J1" s="3" t="s">
        <v>92</v>
      </c>
      <c r="K1" s="3"/>
      <c r="L1" s="3"/>
      <c r="M1" s="3"/>
      <c r="N1" s="3"/>
      <c r="O1" s="3"/>
      <c r="P1" s="3"/>
      <c r="Q1" s="3"/>
      <c r="S1" s="3" t="s">
        <v>93</v>
      </c>
      <c r="T1" s="3"/>
      <c r="U1" s="3"/>
      <c r="V1" s="3"/>
      <c r="W1" s="3"/>
      <c r="X1" s="3"/>
      <c r="Y1" s="3"/>
      <c r="Z1" s="3"/>
    </row>
    <row r="2" spans="1:26" ht="19.5" customHeight="1">
      <c r="A2" s="4" t="s">
        <v>26</v>
      </c>
      <c r="B2" s="3"/>
      <c r="C2" s="3"/>
      <c r="D2" s="3"/>
      <c r="E2" s="3"/>
      <c r="F2" s="3"/>
      <c r="G2" s="3"/>
      <c r="H2" s="3"/>
      <c r="I2" s="7"/>
      <c r="J2" s="4" t="s">
        <v>26</v>
      </c>
      <c r="K2" s="3"/>
      <c r="L2" s="3"/>
      <c r="M2" s="3"/>
      <c r="N2" s="3"/>
      <c r="O2" s="3"/>
      <c r="P2" s="3"/>
      <c r="Q2" s="3"/>
      <c r="S2" s="4" t="s">
        <v>26</v>
      </c>
      <c r="T2" s="3"/>
      <c r="U2" s="3"/>
      <c r="V2" s="3"/>
      <c r="W2" s="3"/>
      <c r="X2" s="3"/>
      <c r="Y2" s="3"/>
      <c r="Z2" s="3"/>
    </row>
    <row r="3" spans="1:26" ht="15">
      <c r="A3" s="1"/>
      <c r="B3" s="8">
        <v>2014</v>
      </c>
      <c r="C3" s="8">
        <v>2015</v>
      </c>
      <c r="D3" s="8">
        <v>2016</v>
      </c>
      <c r="E3" s="8">
        <v>2017</v>
      </c>
      <c r="F3" s="8">
        <v>2018</v>
      </c>
      <c r="G3" s="8" t="s">
        <v>24</v>
      </c>
      <c r="H3" s="8" t="s">
        <v>25</v>
      </c>
      <c r="J3" s="1"/>
      <c r="K3" s="8">
        <v>2014</v>
      </c>
      <c r="L3" s="8">
        <v>2015</v>
      </c>
      <c r="M3" s="8">
        <v>2016</v>
      </c>
      <c r="N3" s="8">
        <v>2017</v>
      </c>
      <c r="O3" s="8">
        <v>2018</v>
      </c>
      <c r="P3" s="8" t="s">
        <v>24</v>
      </c>
      <c r="Q3" s="8" t="s">
        <v>25</v>
      </c>
      <c r="S3" s="1"/>
      <c r="T3" s="8">
        <v>2014</v>
      </c>
      <c r="U3" s="8">
        <v>2015</v>
      </c>
      <c r="V3" s="8">
        <v>2016</v>
      </c>
      <c r="W3" s="8">
        <v>2017</v>
      </c>
      <c r="X3" s="8">
        <v>2018</v>
      </c>
      <c r="Y3" s="8" t="s">
        <v>24</v>
      </c>
      <c r="Z3" s="8" t="s">
        <v>25</v>
      </c>
    </row>
    <row r="4" spans="1:26" ht="15">
      <c r="A4" s="1" t="s">
        <v>0</v>
      </c>
      <c r="B4" s="2">
        <v>3092</v>
      </c>
      <c r="C4" s="2">
        <v>3117</v>
      </c>
      <c r="D4" s="2">
        <v>3025</v>
      </c>
      <c r="E4" s="2">
        <v>3078</v>
      </c>
      <c r="F4" s="2">
        <v>3126</v>
      </c>
      <c r="G4" s="2">
        <f aca="true" t="shared" si="0" ref="G4:G12">F4-B4</f>
        <v>34</v>
      </c>
      <c r="H4" s="5">
        <f aca="true" t="shared" si="1" ref="H4:H12">G4/B4%</f>
        <v>1.0996119016817594</v>
      </c>
      <c r="J4" s="1" t="s">
        <v>0</v>
      </c>
      <c r="K4" s="2">
        <v>797</v>
      </c>
      <c r="L4" s="2">
        <v>822</v>
      </c>
      <c r="M4" s="2">
        <v>818</v>
      </c>
      <c r="N4" s="2">
        <v>830</v>
      </c>
      <c r="O4" s="2">
        <v>788</v>
      </c>
      <c r="P4" s="2">
        <f aca="true" t="shared" si="2" ref="P4:P12">O4-K4</f>
        <v>-9</v>
      </c>
      <c r="Q4" s="5">
        <f aca="true" t="shared" si="3" ref="Q4:Q12">P4/K4%</f>
        <v>-1.1292346298619824</v>
      </c>
      <c r="S4" s="1" t="s">
        <v>0</v>
      </c>
      <c r="T4" s="2">
        <v>3294</v>
      </c>
      <c r="U4" s="2">
        <v>3604</v>
      </c>
      <c r="V4" s="2">
        <v>3657</v>
      </c>
      <c r="W4" s="2">
        <v>3636</v>
      </c>
      <c r="X4" s="2">
        <v>3674</v>
      </c>
      <c r="Y4" s="2">
        <f aca="true" t="shared" si="4" ref="Y4:Y12">X4-T4</f>
        <v>380</v>
      </c>
      <c r="Z4" s="5">
        <f aca="true" t="shared" si="5" ref="Z4:Z12">Y4/T4%</f>
        <v>11.53612629022465</v>
      </c>
    </row>
    <row r="5" spans="1:26" ht="15">
      <c r="A5" s="1" t="s">
        <v>1</v>
      </c>
      <c r="B5" s="2">
        <v>1957</v>
      </c>
      <c r="C5" s="2">
        <v>2005</v>
      </c>
      <c r="D5" s="2">
        <v>2024</v>
      </c>
      <c r="E5" s="2">
        <v>2124</v>
      </c>
      <c r="F5" s="2">
        <v>2165</v>
      </c>
      <c r="G5" s="2">
        <f t="shared" si="0"/>
        <v>208</v>
      </c>
      <c r="H5" s="5">
        <f t="shared" si="1"/>
        <v>10.628513030148186</v>
      </c>
      <c r="J5" s="1" t="s">
        <v>1</v>
      </c>
      <c r="K5" s="2">
        <v>554</v>
      </c>
      <c r="L5" s="2">
        <v>542</v>
      </c>
      <c r="M5" s="2">
        <v>556</v>
      </c>
      <c r="N5" s="2">
        <v>544</v>
      </c>
      <c r="O5" s="2">
        <v>519</v>
      </c>
      <c r="P5" s="2">
        <f t="shared" si="2"/>
        <v>-35</v>
      </c>
      <c r="Q5" s="5">
        <f t="shared" si="3"/>
        <v>-6.317689530685921</v>
      </c>
      <c r="S5" s="1" t="s">
        <v>1</v>
      </c>
      <c r="T5" s="2">
        <v>145</v>
      </c>
      <c r="U5" s="2">
        <v>247</v>
      </c>
      <c r="V5" s="2">
        <v>265</v>
      </c>
      <c r="W5" s="2">
        <v>237</v>
      </c>
      <c r="X5" s="2">
        <v>219</v>
      </c>
      <c r="Y5" s="2">
        <f t="shared" si="4"/>
        <v>74</v>
      </c>
      <c r="Z5" s="5">
        <f t="shared" si="5"/>
        <v>51.03448275862069</v>
      </c>
    </row>
    <row r="6" spans="1:26" ht="15">
      <c r="A6" s="1" t="s">
        <v>2</v>
      </c>
      <c r="B6" s="2">
        <v>663</v>
      </c>
      <c r="C6" s="2">
        <v>687</v>
      </c>
      <c r="D6" s="2">
        <v>725</v>
      </c>
      <c r="E6" s="2">
        <v>767</v>
      </c>
      <c r="F6" s="2">
        <v>764</v>
      </c>
      <c r="G6" s="2">
        <f t="shared" si="0"/>
        <v>101</v>
      </c>
      <c r="H6" s="5">
        <f t="shared" si="1"/>
        <v>15.233785822021117</v>
      </c>
      <c r="J6" s="1" t="s">
        <v>2</v>
      </c>
      <c r="K6" s="2">
        <v>10478</v>
      </c>
      <c r="L6" s="2">
        <v>10394</v>
      </c>
      <c r="M6" s="2">
        <v>10275</v>
      </c>
      <c r="N6" s="2">
        <v>10201</v>
      </c>
      <c r="O6" s="2">
        <v>10297</v>
      </c>
      <c r="P6" s="2">
        <f t="shared" si="2"/>
        <v>-181</v>
      </c>
      <c r="Q6" s="5">
        <f t="shared" si="3"/>
        <v>-1.7274288986447794</v>
      </c>
      <c r="S6" s="1" t="s">
        <v>2</v>
      </c>
      <c r="T6" s="2">
        <v>257</v>
      </c>
      <c r="U6" s="2">
        <v>272</v>
      </c>
      <c r="V6" s="2">
        <v>279</v>
      </c>
      <c r="W6" s="2">
        <v>284</v>
      </c>
      <c r="X6" s="2">
        <v>272</v>
      </c>
      <c r="Y6" s="2">
        <f t="shared" si="4"/>
        <v>15</v>
      </c>
      <c r="Z6" s="5">
        <f t="shared" si="5"/>
        <v>5.836575875486382</v>
      </c>
    </row>
    <row r="7" spans="1:26" ht="15">
      <c r="A7" s="1" t="s">
        <v>3</v>
      </c>
      <c r="B7" s="2">
        <v>13177</v>
      </c>
      <c r="C7" s="2">
        <v>13398</v>
      </c>
      <c r="D7" s="2">
        <v>13571</v>
      </c>
      <c r="E7" s="2">
        <v>14146</v>
      </c>
      <c r="F7" s="2">
        <v>13970</v>
      </c>
      <c r="G7" s="2">
        <f t="shared" si="0"/>
        <v>793</v>
      </c>
      <c r="H7" s="5">
        <f t="shared" si="1"/>
        <v>6.01806177430371</v>
      </c>
      <c r="J7" s="1" t="s">
        <v>3</v>
      </c>
      <c r="K7" s="2">
        <v>2515</v>
      </c>
      <c r="L7" s="2">
        <v>2518</v>
      </c>
      <c r="M7" s="2">
        <v>2423</v>
      </c>
      <c r="N7" s="2">
        <v>2407</v>
      </c>
      <c r="O7" s="2">
        <v>2207</v>
      </c>
      <c r="P7" s="2">
        <f t="shared" si="2"/>
        <v>-308</v>
      </c>
      <c r="Q7" s="5">
        <f t="shared" si="3"/>
        <v>-12.246520874751491</v>
      </c>
      <c r="S7" s="1" t="s">
        <v>3</v>
      </c>
      <c r="T7" s="2">
        <v>939</v>
      </c>
      <c r="U7" s="2">
        <v>920</v>
      </c>
      <c r="V7" s="2">
        <v>936</v>
      </c>
      <c r="W7" s="2">
        <v>951</v>
      </c>
      <c r="X7" s="2">
        <v>828</v>
      </c>
      <c r="Y7" s="2">
        <f t="shared" si="4"/>
        <v>-111</v>
      </c>
      <c r="Z7" s="5">
        <f t="shared" si="5"/>
        <v>-11.82108626198083</v>
      </c>
    </row>
    <row r="8" spans="1:26" ht="15">
      <c r="A8" s="1" t="s">
        <v>4</v>
      </c>
      <c r="B8" s="2">
        <v>2759</v>
      </c>
      <c r="C8" s="2">
        <v>2780</v>
      </c>
      <c r="D8" s="2">
        <v>2816</v>
      </c>
      <c r="E8" s="2">
        <v>2889</v>
      </c>
      <c r="F8" s="2">
        <v>3058</v>
      </c>
      <c r="G8" s="2">
        <f t="shared" si="0"/>
        <v>299</v>
      </c>
      <c r="H8" s="5">
        <f t="shared" si="1"/>
        <v>10.837259876766945</v>
      </c>
      <c r="J8" s="1" t="s">
        <v>4</v>
      </c>
      <c r="K8" s="2">
        <v>3853</v>
      </c>
      <c r="L8" s="2">
        <v>3987</v>
      </c>
      <c r="M8" s="2">
        <v>4116</v>
      </c>
      <c r="N8" s="2">
        <v>4079</v>
      </c>
      <c r="O8" s="2">
        <v>4047</v>
      </c>
      <c r="P8" s="2">
        <f t="shared" si="2"/>
        <v>194</v>
      </c>
      <c r="Q8" s="5">
        <f t="shared" si="3"/>
        <v>5.0350376330132365</v>
      </c>
      <c r="S8" s="1" t="s">
        <v>4</v>
      </c>
      <c r="T8" s="2">
        <v>4237</v>
      </c>
      <c r="U8" s="2">
        <v>4351</v>
      </c>
      <c r="V8" s="2">
        <v>4326</v>
      </c>
      <c r="W8" s="2">
        <v>4307</v>
      </c>
      <c r="X8" s="2">
        <v>4439</v>
      </c>
      <c r="Y8" s="2">
        <f t="shared" si="4"/>
        <v>202</v>
      </c>
      <c r="Z8" s="5">
        <f t="shared" si="5"/>
        <v>4.767524191645032</v>
      </c>
    </row>
    <row r="9" spans="1:26" ht="15">
      <c r="A9" s="1" t="s">
        <v>5</v>
      </c>
      <c r="B9" s="2">
        <v>10388</v>
      </c>
      <c r="C9" s="2">
        <v>10648</v>
      </c>
      <c r="D9" s="2">
        <v>10763</v>
      </c>
      <c r="E9" s="2">
        <v>10792</v>
      </c>
      <c r="F9" s="2">
        <v>10921</v>
      </c>
      <c r="G9" s="2">
        <f t="shared" si="0"/>
        <v>533</v>
      </c>
      <c r="H9" s="5">
        <f t="shared" si="1"/>
        <v>5.13092029264536</v>
      </c>
      <c r="J9" s="1" t="s">
        <v>5</v>
      </c>
      <c r="K9" s="2">
        <v>4753</v>
      </c>
      <c r="L9" s="2">
        <v>4808</v>
      </c>
      <c r="M9" s="2">
        <v>4838</v>
      </c>
      <c r="N9" s="2">
        <v>5024</v>
      </c>
      <c r="O9" s="2">
        <v>4959</v>
      </c>
      <c r="P9" s="2">
        <f t="shared" si="2"/>
        <v>206</v>
      </c>
      <c r="Q9" s="5">
        <f t="shared" si="3"/>
        <v>4.3341047759309905</v>
      </c>
      <c r="S9" s="1" t="s">
        <v>5</v>
      </c>
      <c r="T9" s="2">
        <v>5990</v>
      </c>
      <c r="U9" s="2">
        <v>6281</v>
      </c>
      <c r="V9" s="2">
        <v>6234</v>
      </c>
      <c r="W9" s="2">
        <v>6295</v>
      </c>
      <c r="X9" s="2">
        <v>6197</v>
      </c>
      <c r="Y9" s="2">
        <f t="shared" si="4"/>
        <v>207</v>
      </c>
      <c r="Z9" s="5">
        <f t="shared" si="5"/>
        <v>3.4557595993322203</v>
      </c>
    </row>
    <row r="10" spans="1:26" ht="15">
      <c r="A10" s="1" t="s">
        <v>7</v>
      </c>
      <c r="B10" s="2">
        <v>543</v>
      </c>
      <c r="C10" s="2">
        <v>558</v>
      </c>
      <c r="D10" s="2">
        <v>566</v>
      </c>
      <c r="E10" s="2">
        <v>570</v>
      </c>
      <c r="F10" s="2">
        <v>587</v>
      </c>
      <c r="G10" s="2">
        <f t="shared" si="0"/>
        <v>44</v>
      </c>
      <c r="H10" s="5">
        <f t="shared" si="1"/>
        <v>8.103130755064457</v>
      </c>
      <c r="J10" s="1" t="s">
        <v>7</v>
      </c>
      <c r="K10" s="2">
        <v>302</v>
      </c>
      <c r="L10" s="2">
        <v>334</v>
      </c>
      <c r="M10" s="2">
        <v>336</v>
      </c>
      <c r="N10" s="2">
        <v>341</v>
      </c>
      <c r="O10" s="2">
        <v>344</v>
      </c>
      <c r="P10" s="2">
        <f t="shared" si="2"/>
        <v>42</v>
      </c>
      <c r="Q10" s="5">
        <f t="shared" si="3"/>
        <v>13.90728476821192</v>
      </c>
      <c r="S10" s="1" t="s">
        <v>7</v>
      </c>
      <c r="T10" s="2">
        <v>723</v>
      </c>
      <c r="U10" s="2">
        <v>731</v>
      </c>
      <c r="V10" s="2">
        <v>731</v>
      </c>
      <c r="W10" s="2">
        <v>737</v>
      </c>
      <c r="X10" s="2">
        <v>741</v>
      </c>
      <c r="Y10" s="2">
        <f t="shared" si="4"/>
        <v>18</v>
      </c>
      <c r="Z10" s="5">
        <f t="shared" si="5"/>
        <v>2.4896265560165975</v>
      </c>
    </row>
    <row r="11" spans="1:26" ht="15">
      <c r="A11" s="1" t="s">
        <v>6</v>
      </c>
      <c r="B11" s="2">
        <v>1411</v>
      </c>
      <c r="C11" s="2">
        <v>1420</v>
      </c>
      <c r="D11" s="2">
        <v>1422</v>
      </c>
      <c r="E11" s="2">
        <v>1430</v>
      </c>
      <c r="F11" s="2">
        <v>1420</v>
      </c>
      <c r="G11" s="2">
        <f t="shared" si="0"/>
        <v>9</v>
      </c>
      <c r="H11" s="5">
        <f t="shared" si="1"/>
        <v>0.6378454996456414</v>
      </c>
      <c r="J11" s="1" t="s">
        <v>6</v>
      </c>
      <c r="K11" s="2">
        <v>2869</v>
      </c>
      <c r="L11" s="2">
        <v>2936</v>
      </c>
      <c r="M11" s="2">
        <v>2975</v>
      </c>
      <c r="N11" s="2">
        <v>3007</v>
      </c>
      <c r="O11" s="2">
        <v>3043</v>
      </c>
      <c r="P11" s="2">
        <f t="shared" si="2"/>
        <v>174</v>
      </c>
      <c r="Q11" s="5">
        <f t="shared" si="3"/>
        <v>6.0648309515510626</v>
      </c>
      <c r="S11" s="1" t="s">
        <v>6</v>
      </c>
      <c r="T11" s="2">
        <v>1340</v>
      </c>
      <c r="U11" s="2">
        <v>1211</v>
      </c>
      <c r="V11" s="2">
        <v>1230</v>
      </c>
      <c r="W11" s="2">
        <v>1268</v>
      </c>
      <c r="X11" s="2">
        <v>1237</v>
      </c>
      <c r="Y11" s="2">
        <f t="shared" si="4"/>
        <v>-103</v>
      </c>
      <c r="Z11" s="5">
        <f t="shared" si="5"/>
        <v>-7.686567164179104</v>
      </c>
    </row>
    <row r="12" spans="1:26" ht="15">
      <c r="A12" s="9" t="s">
        <v>8</v>
      </c>
      <c r="B12" s="10">
        <f>SUM(B4:B11)</f>
        <v>33990</v>
      </c>
      <c r="C12" s="10">
        <f>SUM(C4:C11)</f>
        <v>34613</v>
      </c>
      <c r="D12" s="10">
        <f>SUM(D4:D11)</f>
        <v>34912</v>
      </c>
      <c r="E12" s="10">
        <f>SUM(E4:E11)</f>
        <v>35796</v>
      </c>
      <c r="F12" s="10">
        <f>SUM(F4:F11)</f>
        <v>36011</v>
      </c>
      <c r="G12" s="10">
        <f t="shared" si="0"/>
        <v>2021</v>
      </c>
      <c r="H12" s="11">
        <f t="shared" si="1"/>
        <v>5.945866431303325</v>
      </c>
      <c r="I12" s="9"/>
      <c r="J12" s="9" t="s">
        <v>8</v>
      </c>
      <c r="K12" s="10">
        <f>SUM(K4:K11)</f>
        <v>26121</v>
      </c>
      <c r="L12" s="10">
        <f>SUM(L4:L11)</f>
        <v>26341</v>
      </c>
      <c r="M12" s="10">
        <f>SUM(M4:M11)</f>
        <v>26337</v>
      </c>
      <c r="N12" s="10">
        <f>SUM(N4:N11)</f>
        <v>26433</v>
      </c>
      <c r="O12" s="10">
        <f>SUM(O4:O11)</f>
        <v>26204</v>
      </c>
      <c r="P12" s="10">
        <f t="shared" si="2"/>
        <v>83</v>
      </c>
      <c r="Q12" s="11">
        <f t="shared" si="3"/>
        <v>0.317752000306267</v>
      </c>
      <c r="R12" s="9"/>
      <c r="S12" s="9" t="s">
        <v>8</v>
      </c>
      <c r="T12" s="10">
        <f>SUM(T4:T11)</f>
        <v>16925</v>
      </c>
      <c r="U12" s="10">
        <f>SUM(U4:U11)</f>
        <v>17617</v>
      </c>
      <c r="V12" s="10">
        <f>SUM(V4:V11)</f>
        <v>17658</v>
      </c>
      <c r="W12" s="10">
        <f>SUM(W4:W11)</f>
        <v>17715</v>
      </c>
      <c r="X12" s="10">
        <f>SUM(X4:X11)</f>
        <v>17607</v>
      </c>
      <c r="Y12" s="10">
        <f t="shared" si="4"/>
        <v>682</v>
      </c>
      <c r="Z12" s="11">
        <f t="shared" si="5"/>
        <v>4.029542097488922</v>
      </c>
    </row>
    <row r="14" spans="1:26" ht="19.5" customHeight="1">
      <c r="A14" s="3" t="s">
        <v>96</v>
      </c>
      <c r="B14" s="3"/>
      <c r="C14" s="3"/>
      <c r="D14" s="3"/>
      <c r="E14" s="3"/>
      <c r="F14" s="3"/>
      <c r="G14" s="3"/>
      <c r="H14" s="3"/>
      <c r="I14" s="7"/>
      <c r="J14" s="3" t="s">
        <v>95</v>
      </c>
      <c r="K14" s="3"/>
      <c r="L14" s="3"/>
      <c r="M14" s="3"/>
      <c r="N14" s="3"/>
      <c r="O14" s="3"/>
      <c r="P14" s="3"/>
      <c r="Q14" s="3"/>
      <c r="S14" s="3" t="s">
        <v>94</v>
      </c>
      <c r="T14" s="3"/>
      <c r="U14" s="3"/>
      <c r="V14" s="3"/>
      <c r="W14" s="3"/>
      <c r="X14" s="3"/>
      <c r="Y14" s="3"/>
      <c r="Z14" s="3"/>
    </row>
    <row r="15" spans="1:26" ht="19.5" customHeight="1">
      <c r="A15" s="4" t="s">
        <v>26</v>
      </c>
      <c r="B15" s="3"/>
      <c r="C15" s="3"/>
      <c r="D15" s="3"/>
      <c r="E15" s="3"/>
      <c r="F15" s="3"/>
      <c r="G15" s="3"/>
      <c r="H15" s="3"/>
      <c r="I15" s="7"/>
      <c r="J15" s="4" t="s">
        <v>26</v>
      </c>
      <c r="K15" s="3"/>
      <c r="L15" s="3"/>
      <c r="M15" s="3"/>
      <c r="N15" s="3"/>
      <c r="O15" s="3"/>
      <c r="P15" s="3"/>
      <c r="Q15" s="3"/>
      <c r="S15" s="4" t="s">
        <v>26</v>
      </c>
      <c r="T15" s="3"/>
      <c r="U15" s="3"/>
      <c r="V15" s="3"/>
      <c r="W15" s="3"/>
      <c r="X15" s="3"/>
      <c r="Y15" s="3"/>
      <c r="Z15" s="3"/>
    </row>
    <row r="16" spans="1:26" ht="15">
      <c r="A16" s="1"/>
      <c r="B16" s="8">
        <v>2014</v>
      </c>
      <c r="C16" s="8">
        <v>2015</v>
      </c>
      <c r="D16" s="8">
        <v>2016</v>
      </c>
      <c r="E16" s="8">
        <v>2017</v>
      </c>
      <c r="F16" s="8">
        <v>2018</v>
      </c>
      <c r="G16" s="8" t="s">
        <v>24</v>
      </c>
      <c r="H16" s="8" t="s">
        <v>25</v>
      </c>
      <c r="J16" s="1"/>
      <c r="K16" s="8">
        <v>2014</v>
      </c>
      <c r="L16" s="8">
        <v>2015</v>
      </c>
      <c r="M16" s="8">
        <v>2016</v>
      </c>
      <c r="N16" s="8">
        <v>2017</v>
      </c>
      <c r="O16" s="8">
        <v>2018</v>
      </c>
      <c r="P16" s="8" t="s">
        <v>24</v>
      </c>
      <c r="Q16" s="8" t="s">
        <v>25</v>
      </c>
      <c r="S16" s="1"/>
      <c r="T16" s="8">
        <v>2014</v>
      </c>
      <c r="U16" s="8">
        <v>2015</v>
      </c>
      <c r="V16" s="8">
        <v>2016</v>
      </c>
      <c r="W16" s="8">
        <v>2017</v>
      </c>
      <c r="X16" s="8">
        <v>2018</v>
      </c>
      <c r="Y16" s="8" t="s">
        <v>24</v>
      </c>
      <c r="Z16" s="8" t="s">
        <v>25</v>
      </c>
    </row>
    <row r="17" spans="1:26" ht="15">
      <c r="A17" s="1" t="s">
        <v>0</v>
      </c>
      <c r="B17" s="2">
        <v>1709</v>
      </c>
      <c r="C17" s="2">
        <v>1710</v>
      </c>
      <c r="D17" s="2">
        <v>1637</v>
      </c>
      <c r="E17" s="2">
        <v>1627</v>
      </c>
      <c r="F17" s="2">
        <v>1652</v>
      </c>
      <c r="G17" s="2">
        <f aca="true" t="shared" si="6" ref="G17:G25">F17-B17</f>
        <v>-57</v>
      </c>
      <c r="H17" s="5">
        <f aca="true" t="shared" si="7" ref="H17:H25">G17/B17%</f>
        <v>-3.3352837916910474</v>
      </c>
      <c r="J17" s="1" t="s">
        <v>0</v>
      </c>
      <c r="K17" s="2">
        <v>205</v>
      </c>
      <c r="L17" s="2">
        <v>227</v>
      </c>
      <c r="M17" s="2">
        <v>230</v>
      </c>
      <c r="N17" s="2">
        <v>238</v>
      </c>
      <c r="O17" s="2">
        <v>242</v>
      </c>
      <c r="P17" s="2">
        <f aca="true" t="shared" si="8" ref="P17:P25">O17-K17</f>
        <v>37</v>
      </c>
      <c r="Q17" s="5">
        <f aca="true" t="shared" si="9" ref="Q17:Q25">P17/K17%</f>
        <v>18.04878048780488</v>
      </c>
      <c r="S17" s="1" t="s">
        <v>0</v>
      </c>
      <c r="T17" s="2">
        <v>2575</v>
      </c>
      <c r="U17" s="2">
        <v>2865</v>
      </c>
      <c r="V17" s="2">
        <v>2907</v>
      </c>
      <c r="W17" s="2">
        <v>2896</v>
      </c>
      <c r="X17" s="2">
        <v>2894</v>
      </c>
      <c r="Y17" s="2">
        <f aca="true" t="shared" si="10" ref="Y17:Y25">X17-T17</f>
        <v>319</v>
      </c>
      <c r="Z17" s="5">
        <f aca="true" t="shared" si="11" ref="Z17:Z25">Y17/T17%</f>
        <v>12.388349514563107</v>
      </c>
    </row>
    <row r="18" spans="1:26" ht="15">
      <c r="A18" s="1" t="s">
        <v>1</v>
      </c>
      <c r="B18" s="2">
        <v>1220</v>
      </c>
      <c r="C18" s="2">
        <v>1233</v>
      </c>
      <c r="D18" s="2">
        <v>1262</v>
      </c>
      <c r="E18" s="2">
        <v>1291</v>
      </c>
      <c r="F18" s="2">
        <v>1312</v>
      </c>
      <c r="G18" s="2">
        <f t="shared" si="6"/>
        <v>92</v>
      </c>
      <c r="H18" s="5">
        <f t="shared" si="7"/>
        <v>7.540983606557377</v>
      </c>
      <c r="J18" s="1" t="s">
        <v>1</v>
      </c>
      <c r="K18" s="2">
        <v>222</v>
      </c>
      <c r="L18" s="2">
        <v>216</v>
      </c>
      <c r="M18" s="2">
        <v>219</v>
      </c>
      <c r="N18" s="2">
        <v>207</v>
      </c>
      <c r="O18" s="2">
        <v>193</v>
      </c>
      <c r="P18" s="2">
        <f t="shared" si="8"/>
        <v>-29</v>
      </c>
      <c r="Q18" s="5">
        <f t="shared" si="9"/>
        <v>-13.063063063063062</v>
      </c>
      <c r="S18" s="1" t="s">
        <v>1</v>
      </c>
      <c r="T18" s="2">
        <v>95</v>
      </c>
      <c r="U18" s="2">
        <v>164</v>
      </c>
      <c r="V18" s="2">
        <v>175</v>
      </c>
      <c r="W18" s="2">
        <v>147</v>
      </c>
      <c r="X18" s="2">
        <v>133</v>
      </c>
      <c r="Y18" s="2">
        <f t="shared" si="10"/>
        <v>38</v>
      </c>
      <c r="Z18" s="5">
        <f t="shared" si="11"/>
        <v>40</v>
      </c>
    </row>
    <row r="19" spans="1:26" ht="15">
      <c r="A19" s="1" t="s">
        <v>2</v>
      </c>
      <c r="B19" s="2">
        <v>401</v>
      </c>
      <c r="C19" s="2">
        <v>406</v>
      </c>
      <c r="D19" s="2">
        <v>433</v>
      </c>
      <c r="E19" s="2">
        <v>472</v>
      </c>
      <c r="F19" s="2">
        <v>472</v>
      </c>
      <c r="G19" s="2">
        <f t="shared" si="6"/>
        <v>71</v>
      </c>
      <c r="H19" s="5">
        <f t="shared" si="7"/>
        <v>17.705735660847882</v>
      </c>
      <c r="J19" s="1" t="s">
        <v>2</v>
      </c>
      <c r="K19" s="2">
        <v>5153</v>
      </c>
      <c r="L19" s="2">
        <v>5186</v>
      </c>
      <c r="M19" s="2">
        <v>5173</v>
      </c>
      <c r="N19" s="2">
        <v>5134</v>
      </c>
      <c r="O19" s="2">
        <v>5176</v>
      </c>
      <c r="P19" s="2">
        <f t="shared" si="8"/>
        <v>23</v>
      </c>
      <c r="Q19" s="5">
        <f t="shared" si="9"/>
        <v>0.446341936735882</v>
      </c>
      <c r="S19" s="1" t="s">
        <v>2</v>
      </c>
      <c r="T19" s="2">
        <v>195</v>
      </c>
      <c r="U19" s="2">
        <v>203</v>
      </c>
      <c r="V19" s="2">
        <v>210</v>
      </c>
      <c r="W19" s="2">
        <v>215</v>
      </c>
      <c r="X19" s="2">
        <v>202</v>
      </c>
      <c r="Y19" s="2">
        <f t="shared" si="10"/>
        <v>7</v>
      </c>
      <c r="Z19" s="5">
        <f t="shared" si="11"/>
        <v>3.58974358974359</v>
      </c>
    </row>
    <row r="20" spans="1:26" ht="15">
      <c r="A20" s="1" t="s">
        <v>3</v>
      </c>
      <c r="B20" s="2">
        <v>7352</v>
      </c>
      <c r="C20" s="2">
        <v>7479</v>
      </c>
      <c r="D20" s="2">
        <v>7596</v>
      </c>
      <c r="E20" s="2">
        <v>7917</v>
      </c>
      <c r="F20" s="2">
        <v>7919</v>
      </c>
      <c r="G20" s="2">
        <f t="shared" si="6"/>
        <v>567</v>
      </c>
      <c r="H20" s="5">
        <f t="shared" si="7"/>
        <v>7.712187159956475</v>
      </c>
      <c r="J20" s="1" t="s">
        <v>3</v>
      </c>
      <c r="K20" s="2">
        <v>1118</v>
      </c>
      <c r="L20" s="2">
        <v>1121</v>
      </c>
      <c r="M20" s="2">
        <v>1113</v>
      </c>
      <c r="N20" s="2">
        <v>1087</v>
      </c>
      <c r="O20" s="2">
        <v>996</v>
      </c>
      <c r="P20" s="2">
        <f t="shared" si="8"/>
        <v>-122</v>
      </c>
      <c r="Q20" s="5">
        <f t="shared" si="9"/>
        <v>-10.912343470483005</v>
      </c>
      <c r="S20" s="1" t="s">
        <v>3</v>
      </c>
      <c r="T20" s="2">
        <v>717</v>
      </c>
      <c r="U20" s="2">
        <v>695</v>
      </c>
      <c r="V20" s="2">
        <v>705</v>
      </c>
      <c r="W20" s="2">
        <v>712</v>
      </c>
      <c r="X20" s="2">
        <v>618</v>
      </c>
      <c r="Y20" s="2">
        <f t="shared" si="10"/>
        <v>-99</v>
      </c>
      <c r="Z20" s="5">
        <f t="shared" si="11"/>
        <v>-13.807531380753138</v>
      </c>
    </row>
    <row r="21" spans="1:26" ht="15">
      <c r="A21" s="1" t="s">
        <v>4</v>
      </c>
      <c r="B21" s="2">
        <v>1703</v>
      </c>
      <c r="C21" s="2">
        <v>1703</v>
      </c>
      <c r="D21" s="2">
        <v>1733</v>
      </c>
      <c r="E21" s="2">
        <v>1741</v>
      </c>
      <c r="F21" s="2">
        <v>1869</v>
      </c>
      <c r="G21" s="2">
        <f t="shared" si="6"/>
        <v>166</v>
      </c>
      <c r="H21" s="5">
        <f t="shared" si="7"/>
        <v>9.747504403992952</v>
      </c>
      <c r="J21" s="1" t="s">
        <v>4</v>
      </c>
      <c r="K21" s="2">
        <v>1137</v>
      </c>
      <c r="L21" s="2">
        <v>1229</v>
      </c>
      <c r="M21" s="2">
        <v>1227</v>
      </c>
      <c r="N21" s="2">
        <v>1217</v>
      </c>
      <c r="O21" s="2">
        <v>1195</v>
      </c>
      <c r="P21" s="2">
        <f t="shared" si="8"/>
        <v>58</v>
      </c>
      <c r="Q21" s="5">
        <f t="shared" si="9"/>
        <v>5.101143359718558</v>
      </c>
      <c r="S21" s="1" t="s">
        <v>4</v>
      </c>
      <c r="T21" s="2">
        <v>3279</v>
      </c>
      <c r="U21" s="2">
        <v>3352</v>
      </c>
      <c r="V21" s="2">
        <v>3344</v>
      </c>
      <c r="W21" s="2">
        <v>3335</v>
      </c>
      <c r="X21" s="2">
        <v>3427</v>
      </c>
      <c r="Y21" s="2">
        <f t="shared" si="10"/>
        <v>148</v>
      </c>
      <c r="Z21" s="5">
        <f t="shared" si="11"/>
        <v>4.51357121073498</v>
      </c>
    </row>
    <row r="22" spans="1:26" ht="15">
      <c r="A22" s="1" t="s">
        <v>5</v>
      </c>
      <c r="B22" s="2">
        <v>5348</v>
      </c>
      <c r="C22" s="2">
        <v>5480</v>
      </c>
      <c r="D22" s="2">
        <v>5516</v>
      </c>
      <c r="E22" s="2">
        <v>5521</v>
      </c>
      <c r="F22" s="2">
        <v>5543</v>
      </c>
      <c r="G22" s="2">
        <f t="shared" si="6"/>
        <v>195</v>
      </c>
      <c r="H22" s="5">
        <f t="shared" si="7"/>
        <v>3.6462228870605835</v>
      </c>
      <c r="J22" s="1" t="s">
        <v>5</v>
      </c>
      <c r="K22" s="2">
        <v>1714</v>
      </c>
      <c r="L22" s="2">
        <v>1809</v>
      </c>
      <c r="M22" s="2">
        <v>1840</v>
      </c>
      <c r="N22" s="2">
        <v>1956</v>
      </c>
      <c r="O22" s="2">
        <v>1943</v>
      </c>
      <c r="P22" s="2">
        <f t="shared" si="8"/>
        <v>229</v>
      </c>
      <c r="Q22" s="5">
        <f t="shared" si="9"/>
        <v>13.36056009334889</v>
      </c>
      <c r="S22" s="1" t="s">
        <v>5</v>
      </c>
      <c r="T22" s="2">
        <v>3852</v>
      </c>
      <c r="U22" s="2">
        <v>4028</v>
      </c>
      <c r="V22" s="2">
        <v>4018</v>
      </c>
      <c r="W22" s="2">
        <v>4039</v>
      </c>
      <c r="X22" s="2">
        <v>3978</v>
      </c>
      <c r="Y22" s="2">
        <f t="shared" si="10"/>
        <v>126</v>
      </c>
      <c r="Z22" s="5">
        <f t="shared" si="11"/>
        <v>3.2710280373831773</v>
      </c>
    </row>
    <row r="23" spans="1:26" ht="15">
      <c r="A23" s="1" t="s">
        <v>7</v>
      </c>
      <c r="B23" s="2">
        <v>329</v>
      </c>
      <c r="C23" s="2">
        <v>342</v>
      </c>
      <c r="D23" s="2">
        <v>350</v>
      </c>
      <c r="E23" s="2">
        <v>354</v>
      </c>
      <c r="F23" s="2">
        <v>357</v>
      </c>
      <c r="G23" s="2">
        <f t="shared" si="6"/>
        <v>28</v>
      </c>
      <c r="H23" s="5">
        <f t="shared" si="7"/>
        <v>8.51063829787234</v>
      </c>
      <c r="J23" s="1" t="s">
        <v>7</v>
      </c>
      <c r="K23" s="2">
        <v>86</v>
      </c>
      <c r="L23" s="2">
        <v>98</v>
      </c>
      <c r="M23" s="2">
        <v>93</v>
      </c>
      <c r="N23" s="2">
        <v>92</v>
      </c>
      <c r="O23" s="2">
        <v>98</v>
      </c>
      <c r="P23" s="2">
        <f t="shared" si="8"/>
        <v>12</v>
      </c>
      <c r="Q23" s="5">
        <f t="shared" si="9"/>
        <v>13.953488372093023</v>
      </c>
      <c r="S23" s="1" t="s">
        <v>7</v>
      </c>
      <c r="T23" s="2">
        <v>638</v>
      </c>
      <c r="U23" s="2">
        <v>639</v>
      </c>
      <c r="V23" s="2">
        <v>642</v>
      </c>
      <c r="W23" s="2">
        <v>646</v>
      </c>
      <c r="X23" s="2">
        <v>647</v>
      </c>
      <c r="Y23" s="2">
        <f t="shared" si="10"/>
        <v>9</v>
      </c>
      <c r="Z23" s="5">
        <f t="shared" si="11"/>
        <v>1.4106583072100314</v>
      </c>
    </row>
    <row r="24" spans="1:26" ht="15">
      <c r="A24" s="1" t="s">
        <v>6</v>
      </c>
      <c r="B24" s="2">
        <v>945</v>
      </c>
      <c r="C24" s="2">
        <v>946</v>
      </c>
      <c r="D24" s="2">
        <v>969</v>
      </c>
      <c r="E24" s="2">
        <v>954</v>
      </c>
      <c r="F24" s="2">
        <v>922</v>
      </c>
      <c r="G24" s="2">
        <f t="shared" si="6"/>
        <v>-23</v>
      </c>
      <c r="H24" s="5">
        <f t="shared" si="7"/>
        <v>-2.433862433862434</v>
      </c>
      <c r="J24" s="1" t="s">
        <v>6</v>
      </c>
      <c r="K24" s="2">
        <v>1164</v>
      </c>
      <c r="L24" s="2">
        <v>1200</v>
      </c>
      <c r="M24" s="2">
        <v>1220</v>
      </c>
      <c r="N24" s="2">
        <v>1234</v>
      </c>
      <c r="O24" s="2">
        <v>1253</v>
      </c>
      <c r="P24" s="2">
        <f t="shared" si="8"/>
        <v>89</v>
      </c>
      <c r="Q24" s="5">
        <f t="shared" si="9"/>
        <v>7.646048109965635</v>
      </c>
      <c r="S24" s="1" t="s">
        <v>6</v>
      </c>
      <c r="T24" s="2">
        <v>934</v>
      </c>
      <c r="U24" s="2">
        <v>857</v>
      </c>
      <c r="V24" s="2">
        <v>854</v>
      </c>
      <c r="W24" s="2">
        <v>858</v>
      </c>
      <c r="X24" s="2">
        <v>806</v>
      </c>
      <c r="Y24" s="2">
        <f t="shared" si="10"/>
        <v>-128</v>
      </c>
      <c r="Z24" s="5">
        <f t="shared" si="11"/>
        <v>-13.704496788008566</v>
      </c>
    </row>
    <row r="25" spans="1:26" ht="15">
      <c r="A25" s="9" t="s">
        <v>8</v>
      </c>
      <c r="B25" s="10">
        <f>SUM(B17:B24)</f>
        <v>19007</v>
      </c>
      <c r="C25" s="10">
        <f>SUM(C17:C24)</f>
        <v>19299</v>
      </c>
      <c r="D25" s="10">
        <f>SUM(D17:D24)</f>
        <v>19496</v>
      </c>
      <c r="E25" s="10">
        <f>SUM(E17:E24)</f>
        <v>19877</v>
      </c>
      <c r="F25" s="10">
        <f>SUM(F17:F24)</f>
        <v>20046</v>
      </c>
      <c r="G25" s="10">
        <f t="shared" si="6"/>
        <v>1039</v>
      </c>
      <c r="H25" s="11">
        <f t="shared" si="7"/>
        <v>5.466407113168833</v>
      </c>
      <c r="I25" s="9"/>
      <c r="J25" s="9" t="s">
        <v>8</v>
      </c>
      <c r="K25" s="10">
        <f>SUM(K17:K24)</f>
        <v>10799</v>
      </c>
      <c r="L25" s="10">
        <f>SUM(L17:L24)</f>
        <v>11086</v>
      </c>
      <c r="M25" s="10">
        <f>SUM(M17:M24)</f>
        <v>11115</v>
      </c>
      <c r="N25" s="10">
        <f>SUM(N17:N24)</f>
        <v>11165</v>
      </c>
      <c r="O25" s="10">
        <f>SUM(O17:O24)</f>
        <v>11096</v>
      </c>
      <c r="P25" s="10">
        <f t="shared" si="8"/>
        <v>297</v>
      </c>
      <c r="Q25" s="11">
        <f t="shared" si="9"/>
        <v>2.7502546532086307</v>
      </c>
      <c r="R25" s="9"/>
      <c r="S25" s="9" t="s">
        <v>8</v>
      </c>
      <c r="T25" s="10">
        <f>SUM(T17:T24)</f>
        <v>12285</v>
      </c>
      <c r="U25" s="10">
        <f>SUM(U17:U24)</f>
        <v>12803</v>
      </c>
      <c r="V25" s="10">
        <f>SUM(V17:V24)</f>
        <v>12855</v>
      </c>
      <c r="W25" s="10">
        <f>SUM(W17:W24)</f>
        <v>12848</v>
      </c>
      <c r="X25" s="10">
        <f>SUM(X17:X24)</f>
        <v>12705</v>
      </c>
      <c r="Y25" s="10">
        <f t="shared" si="10"/>
        <v>420</v>
      </c>
      <c r="Z25" s="11">
        <f t="shared" si="11"/>
        <v>3.418803418803419</v>
      </c>
    </row>
    <row r="27" spans="1:26" ht="19.5" customHeight="1">
      <c r="A27" s="3" t="s">
        <v>99</v>
      </c>
      <c r="B27" s="3"/>
      <c r="C27" s="3"/>
      <c r="D27" s="3"/>
      <c r="E27" s="3"/>
      <c r="F27" s="3"/>
      <c r="G27" s="3"/>
      <c r="H27" s="3"/>
      <c r="I27" s="7"/>
      <c r="J27" s="3" t="s">
        <v>98</v>
      </c>
      <c r="K27" s="3"/>
      <c r="L27" s="3"/>
      <c r="M27" s="3"/>
      <c r="N27" s="3"/>
      <c r="O27" s="3"/>
      <c r="P27" s="3"/>
      <c r="Q27" s="3"/>
      <c r="S27" s="3" t="s">
        <v>97</v>
      </c>
      <c r="T27" s="3"/>
      <c r="U27" s="3"/>
      <c r="V27" s="3"/>
      <c r="W27" s="3"/>
      <c r="X27" s="3"/>
      <c r="Y27" s="3"/>
      <c r="Z27" s="3"/>
    </row>
    <row r="28" spans="1:26" ht="19.5" customHeight="1">
      <c r="A28" s="4" t="s">
        <v>26</v>
      </c>
      <c r="B28" s="3"/>
      <c r="C28" s="3"/>
      <c r="D28" s="3"/>
      <c r="E28" s="3"/>
      <c r="F28" s="3"/>
      <c r="G28" s="3"/>
      <c r="H28" s="3"/>
      <c r="I28" s="7"/>
      <c r="J28" s="4" t="s">
        <v>26</v>
      </c>
      <c r="K28" s="3"/>
      <c r="L28" s="3"/>
      <c r="M28" s="3"/>
      <c r="N28" s="3"/>
      <c r="O28" s="3"/>
      <c r="P28" s="3"/>
      <c r="Q28" s="3"/>
      <c r="S28" s="4" t="s">
        <v>26</v>
      </c>
      <c r="T28" s="3"/>
      <c r="U28" s="3"/>
      <c r="V28" s="3"/>
      <c r="W28" s="3"/>
      <c r="X28" s="3"/>
      <c r="Y28" s="3"/>
      <c r="Z28" s="3"/>
    </row>
    <row r="29" spans="1:26" ht="15">
      <c r="A29" s="1"/>
      <c r="B29" s="8">
        <v>2014</v>
      </c>
      <c r="C29" s="8">
        <v>2015</v>
      </c>
      <c r="D29" s="8">
        <v>2016</v>
      </c>
      <c r="E29" s="8">
        <v>2017</v>
      </c>
      <c r="F29" s="8">
        <v>2018</v>
      </c>
      <c r="G29" s="8" t="s">
        <v>24</v>
      </c>
      <c r="H29" s="8" t="s">
        <v>25</v>
      </c>
      <c r="J29" s="1"/>
      <c r="K29" s="8">
        <v>2014</v>
      </c>
      <c r="L29" s="8">
        <v>2015</v>
      </c>
      <c r="M29" s="8">
        <v>2016</v>
      </c>
      <c r="N29" s="8">
        <v>2017</v>
      </c>
      <c r="O29" s="8">
        <v>2018</v>
      </c>
      <c r="P29" s="8" t="s">
        <v>24</v>
      </c>
      <c r="Q29" s="8" t="s">
        <v>25</v>
      </c>
      <c r="S29" s="1"/>
      <c r="T29" s="8">
        <v>2014</v>
      </c>
      <c r="U29" s="8">
        <v>2015</v>
      </c>
      <c r="V29" s="8">
        <v>2016</v>
      </c>
      <c r="W29" s="8">
        <v>2017</v>
      </c>
      <c r="X29" s="8">
        <v>2018</v>
      </c>
      <c r="Y29" s="8" t="s">
        <v>24</v>
      </c>
      <c r="Z29" s="8" t="s">
        <v>25</v>
      </c>
    </row>
    <row r="30" spans="1:26" ht="15">
      <c r="A30" s="1" t="s">
        <v>0</v>
      </c>
      <c r="B30" s="2">
        <f aca="true" t="shared" si="12" ref="B30:F37">B4-B17</f>
        <v>1383</v>
      </c>
      <c r="C30" s="2">
        <f t="shared" si="12"/>
        <v>1407</v>
      </c>
      <c r="D30" s="2">
        <f t="shared" si="12"/>
        <v>1388</v>
      </c>
      <c r="E30" s="2">
        <f t="shared" si="12"/>
        <v>1451</v>
      </c>
      <c r="F30" s="2">
        <f t="shared" si="12"/>
        <v>1474</v>
      </c>
      <c r="G30" s="2">
        <f aca="true" t="shared" si="13" ref="G30:G38">F30-B30</f>
        <v>91</v>
      </c>
      <c r="H30" s="5">
        <f aca="true" t="shared" si="14" ref="H30:H38">G30/B30%</f>
        <v>6.579898770788142</v>
      </c>
      <c r="J30" s="1" t="s">
        <v>0</v>
      </c>
      <c r="K30" s="2">
        <f aca="true" t="shared" si="15" ref="K30:O37">K4-K17</f>
        <v>592</v>
      </c>
      <c r="L30" s="2">
        <f t="shared" si="15"/>
        <v>595</v>
      </c>
      <c r="M30" s="2">
        <f t="shared" si="15"/>
        <v>588</v>
      </c>
      <c r="N30" s="2">
        <f t="shared" si="15"/>
        <v>592</v>
      </c>
      <c r="O30" s="2">
        <f t="shared" si="15"/>
        <v>546</v>
      </c>
      <c r="P30" s="2">
        <f aca="true" t="shared" si="16" ref="P30:P38">O30-K30</f>
        <v>-46</v>
      </c>
      <c r="Q30" s="5">
        <f aca="true" t="shared" si="17" ref="Q30:Q38">P30/K30%</f>
        <v>-7.77027027027027</v>
      </c>
      <c r="S30" s="1" t="s">
        <v>0</v>
      </c>
      <c r="T30" s="2">
        <f aca="true" t="shared" si="18" ref="T30:X37">T4-T17</f>
        <v>719</v>
      </c>
      <c r="U30" s="2">
        <f t="shared" si="18"/>
        <v>739</v>
      </c>
      <c r="V30" s="2">
        <f t="shared" si="18"/>
        <v>750</v>
      </c>
      <c r="W30" s="2">
        <f t="shared" si="18"/>
        <v>740</v>
      </c>
      <c r="X30" s="2">
        <f t="shared" si="18"/>
        <v>780</v>
      </c>
      <c r="Y30" s="2">
        <f aca="true" t="shared" si="19" ref="Y30:Y38">X30-T30</f>
        <v>61</v>
      </c>
      <c r="Z30" s="5">
        <f aca="true" t="shared" si="20" ref="Z30:Z38">Y30/T30%</f>
        <v>8.484005563282336</v>
      </c>
    </row>
    <row r="31" spans="1:26" ht="15">
      <c r="A31" s="1" t="s">
        <v>1</v>
      </c>
      <c r="B31" s="2">
        <f t="shared" si="12"/>
        <v>737</v>
      </c>
      <c r="C31" s="2">
        <f t="shared" si="12"/>
        <v>772</v>
      </c>
      <c r="D31" s="2">
        <f t="shared" si="12"/>
        <v>762</v>
      </c>
      <c r="E31" s="2">
        <f t="shared" si="12"/>
        <v>833</v>
      </c>
      <c r="F31" s="2">
        <f t="shared" si="12"/>
        <v>853</v>
      </c>
      <c r="G31" s="2">
        <f t="shared" si="13"/>
        <v>116</v>
      </c>
      <c r="H31" s="5">
        <f t="shared" si="14"/>
        <v>15.739484396200814</v>
      </c>
      <c r="J31" s="1" t="s">
        <v>1</v>
      </c>
      <c r="K31" s="2">
        <f t="shared" si="15"/>
        <v>332</v>
      </c>
      <c r="L31" s="2">
        <f t="shared" si="15"/>
        <v>326</v>
      </c>
      <c r="M31" s="2">
        <f t="shared" si="15"/>
        <v>337</v>
      </c>
      <c r="N31" s="2">
        <f t="shared" si="15"/>
        <v>337</v>
      </c>
      <c r="O31" s="2">
        <f t="shared" si="15"/>
        <v>326</v>
      </c>
      <c r="P31" s="2">
        <f t="shared" si="16"/>
        <v>-6</v>
      </c>
      <c r="Q31" s="5">
        <f t="shared" si="17"/>
        <v>-1.8072289156626506</v>
      </c>
      <c r="S31" s="1" t="s">
        <v>1</v>
      </c>
      <c r="T31" s="2">
        <f t="shared" si="18"/>
        <v>50</v>
      </c>
      <c r="U31" s="2">
        <f t="shared" si="18"/>
        <v>83</v>
      </c>
      <c r="V31" s="2">
        <f t="shared" si="18"/>
        <v>90</v>
      </c>
      <c r="W31" s="2">
        <f t="shared" si="18"/>
        <v>90</v>
      </c>
      <c r="X31" s="2">
        <f t="shared" si="18"/>
        <v>86</v>
      </c>
      <c r="Y31" s="2">
        <f t="shared" si="19"/>
        <v>36</v>
      </c>
      <c r="Z31" s="5">
        <f t="shared" si="20"/>
        <v>72</v>
      </c>
    </row>
    <row r="32" spans="1:26" ht="15">
      <c r="A32" s="1" t="s">
        <v>2</v>
      </c>
      <c r="B32" s="2">
        <f t="shared" si="12"/>
        <v>262</v>
      </c>
      <c r="C32" s="2">
        <f t="shared" si="12"/>
        <v>281</v>
      </c>
      <c r="D32" s="2">
        <f t="shared" si="12"/>
        <v>292</v>
      </c>
      <c r="E32" s="2">
        <f t="shared" si="12"/>
        <v>295</v>
      </c>
      <c r="F32" s="2">
        <f t="shared" si="12"/>
        <v>292</v>
      </c>
      <c r="G32" s="2">
        <f t="shared" si="13"/>
        <v>30</v>
      </c>
      <c r="H32" s="5">
        <f t="shared" si="14"/>
        <v>11.450381679389313</v>
      </c>
      <c r="J32" s="1" t="s">
        <v>2</v>
      </c>
      <c r="K32" s="2">
        <f t="shared" si="15"/>
        <v>5325</v>
      </c>
      <c r="L32" s="2">
        <f t="shared" si="15"/>
        <v>5208</v>
      </c>
      <c r="M32" s="2">
        <f t="shared" si="15"/>
        <v>5102</v>
      </c>
      <c r="N32" s="2">
        <f t="shared" si="15"/>
        <v>5067</v>
      </c>
      <c r="O32" s="2">
        <f t="shared" si="15"/>
        <v>5121</v>
      </c>
      <c r="P32" s="2">
        <f t="shared" si="16"/>
        <v>-204</v>
      </c>
      <c r="Q32" s="5">
        <f t="shared" si="17"/>
        <v>-3.8309859154929575</v>
      </c>
      <c r="S32" s="1" t="s">
        <v>2</v>
      </c>
      <c r="T32" s="2">
        <f t="shared" si="18"/>
        <v>62</v>
      </c>
      <c r="U32" s="2">
        <f t="shared" si="18"/>
        <v>69</v>
      </c>
      <c r="V32" s="2">
        <f t="shared" si="18"/>
        <v>69</v>
      </c>
      <c r="W32" s="2">
        <f t="shared" si="18"/>
        <v>69</v>
      </c>
      <c r="X32" s="2">
        <f t="shared" si="18"/>
        <v>70</v>
      </c>
      <c r="Y32" s="2">
        <f t="shared" si="19"/>
        <v>8</v>
      </c>
      <c r="Z32" s="5">
        <f t="shared" si="20"/>
        <v>12.903225806451614</v>
      </c>
    </row>
    <row r="33" spans="1:26" ht="15">
      <c r="A33" s="1" t="s">
        <v>3</v>
      </c>
      <c r="B33" s="2">
        <f t="shared" si="12"/>
        <v>5825</v>
      </c>
      <c r="C33" s="2">
        <f t="shared" si="12"/>
        <v>5919</v>
      </c>
      <c r="D33" s="2">
        <f t="shared" si="12"/>
        <v>5975</v>
      </c>
      <c r="E33" s="2">
        <f t="shared" si="12"/>
        <v>6229</v>
      </c>
      <c r="F33" s="2">
        <f t="shared" si="12"/>
        <v>6051</v>
      </c>
      <c r="G33" s="2">
        <f t="shared" si="13"/>
        <v>226</v>
      </c>
      <c r="H33" s="5">
        <f t="shared" si="14"/>
        <v>3.8798283261802573</v>
      </c>
      <c r="J33" s="1" t="s">
        <v>3</v>
      </c>
      <c r="K33" s="2">
        <f t="shared" si="15"/>
        <v>1397</v>
      </c>
      <c r="L33" s="2">
        <f t="shared" si="15"/>
        <v>1397</v>
      </c>
      <c r="M33" s="2">
        <f t="shared" si="15"/>
        <v>1310</v>
      </c>
      <c r="N33" s="2">
        <f t="shared" si="15"/>
        <v>1320</v>
      </c>
      <c r="O33" s="2">
        <f t="shared" si="15"/>
        <v>1211</v>
      </c>
      <c r="P33" s="2">
        <f t="shared" si="16"/>
        <v>-186</v>
      </c>
      <c r="Q33" s="5">
        <f t="shared" si="17"/>
        <v>-13.314244810307802</v>
      </c>
      <c r="S33" s="1" t="s">
        <v>3</v>
      </c>
      <c r="T33" s="2">
        <f t="shared" si="18"/>
        <v>222</v>
      </c>
      <c r="U33" s="2">
        <f t="shared" si="18"/>
        <v>225</v>
      </c>
      <c r="V33" s="2">
        <f t="shared" si="18"/>
        <v>231</v>
      </c>
      <c r="W33" s="2">
        <f t="shared" si="18"/>
        <v>239</v>
      </c>
      <c r="X33" s="2">
        <f t="shared" si="18"/>
        <v>210</v>
      </c>
      <c r="Y33" s="2">
        <f t="shared" si="19"/>
        <v>-12</v>
      </c>
      <c r="Z33" s="5">
        <f t="shared" si="20"/>
        <v>-5.405405405405405</v>
      </c>
    </row>
    <row r="34" spans="1:26" ht="15">
      <c r="A34" s="1" t="s">
        <v>4</v>
      </c>
      <c r="B34" s="2">
        <f t="shared" si="12"/>
        <v>1056</v>
      </c>
      <c r="C34" s="2">
        <f t="shared" si="12"/>
        <v>1077</v>
      </c>
      <c r="D34" s="2">
        <f t="shared" si="12"/>
        <v>1083</v>
      </c>
      <c r="E34" s="2">
        <f t="shared" si="12"/>
        <v>1148</v>
      </c>
      <c r="F34" s="2">
        <f t="shared" si="12"/>
        <v>1189</v>
      </c>
      <c r="G34" s="2">
        <f t="shared" si="13"/>
        <v>133</v>
      </c>
      <c r="H34" s="5">
        <f t="shared" si="14"/>
        <v>12.594696969696969</v>
      </c>
      <c r="J34" s="1" t="s">
        <v>4</v>
      </c>
      <c r="K34" s="2">
        <f t="shared" si="15"/>
        <v>2716</v>
      </c>
      <c r="L34" s="2">
        <f t="shared" si="15"/>
        <v>2758</v>
      </c>
      <c r="M34" s="2">
        <f t="shared" si="15"/>
        <v>2889</v>
      </c>
      <c r="N34" s="2">
        <f t="shared" si="15"/>
        <v>2862</v>
      </c>
      <c r="O34" s="2">
        <f t="shared" si="15"/>
        <v>2852</v>
      </c>
      <c r="P34" s="2">
        <f t="shared" si="16"/>
        <v>136</v>
      </c>
      <c r="Q34" s="5">
        <f t="shared" si="17"/>
        <v>5.007363770250368</v>
      </c>
      <c r="S34" s="1" t="s">
        <v>4</v>
      </c>
      <c r="T34" s="2">
        <f t="shared" si="18"/>
        <v>958</v>
      </c>
      <c r="U34" s="2">
        <f t="shared" si="18"/>
        <v>999</v>
      </c>
      <c r="V34" s="2">
        <f t="shared" si="18"/>
        <v>982</v>
      </c>
      <c r="W34" s="2">
        <f t="shared" si="18"/>
        <v>972</v>
      </c>
      <c r="X34" s="2">
        <f t="shared" si="18"/>
        <v>1012</v>
      </c>
      <c r="Y34" s="2">
        <f t="shared" si="19"/>
        <v>54</v>
      </c>
      <c r="Z34" s="5">
        <f t="shared" si="20"/>
        <v>5.6367432150313155</v>
      </c>
    </row>
    <row r="35" spans="1:26" ht="15">
      <c r="A35" s="1" t="s">
        <v>5</v>
      </c>
      <c r="B35" s="2">
        <f t="shared" si="12"/>
        <v>5040</v>
      </c>
      <c r="C35" s="2">
        <f t="shared" si="12"/>
        <v>5168</v>
      </c>
      <c r="D35" s="2">
        <f t="shared" si="12"/>
        <v>5247</v>
      </c>
      <c r="E35" s="2">
        <f t="shared" si="12"/>
        <v>5271</v>
      </c>
      <c r="F35" s="2">
        <f t="shared" si="12"/>
        <v>5378</v>
      </c>
      <c r="G35" s="2">
        <f t="shared" si="13"/>
        <v>338</v>
      </c>
      <c r="H35" s="5">
        <f t="shared" si="14"/>
        <v>6.7063492063492065</v>
      </c>
      <c r="J35" s="1" t="s">
        <v>5</v>
      </c>
      <c r="K35" s="2">
        <f t="shared" si="15"/>
        <v>3039</v>
      </c>
      <c r="L35" s="2">
        <f t="shared" si="15"/>
        <v>2999</v>
      </c>
      <c r="M35" s="2">
        <f t="shared" si="15"/>
        <v>2998</v>
      </c>
      <c r="N35" s="2">
        <f t="shared" si="15"/>
        <v>3068</v>
      </c>
      <c r="O35" s="2">
        <f t="shared" si="15"/>
        <v>3016</v>
      </c>
      <c r="P35" s="2">
        <f t="shared" si="16"/>
        <v>-23</v>
      </c>
      <c r="Q35" s="5">
        <f t="shared" si="17"/>
        <v>-0.7568279039157617</v>
      </c>
      <c r="S35" s="1" t="s">
        <v>5</v>
      </c>
      <c r="T35" s="2">
        <f t="shared" si="18"/>
        <v>2138</v>
      </c>
      <c r="U35" s="2">
        <f t="shared" si="18"/>
        <v>2253</v>
      </c>
      <c r="V35" s="2">
        <f t="shared" si="18"/>
        <v>2216</v>
      </c>
      <c r="W35" s="2">
        <f t="shared" si="18"/>
        <v>2256</v>
      </c>
      <c r="X35" s="2">
        <f t="shared" si="18"/>
        <v>2219</v>
      </c>
      <c r="Y35" s="2">
        <f t="shared" si="19"/>
        <v>81</v>
      </c>
      <c r="Z35" s="5">
        <f t="shared" si="20"/>
        <v>3.7885874649204867</v>
      </c>
    </row>
    <row r="36" spans="1:26" ht="15">
      <c r="A36" s="1" t="s">
        <v>7</v>
      </c>
      <c r="B36" s="2">
        <f t="shared" si="12"/>
        <v>214</v>
      </c>
      <c r="C36" s="2">
        <f t="shared" si="12"/>
        <v>216</v>
      </c>
      <c r="D36" s="2">
        <f t="shared" si="12"/>
        <v>216</v>
      </c>
      <c r="E36" s="2">
        <f t="shared" si="12"/>
        <v>216</v>
      </c>
      <c r="F36" s="2">
        <f t="shared" si="12"/>
        <v>230</v>
      </c>
      <c r="G36" s="2">
        <f t="shared" si="13"/>
        <v>16</v>
      </c>
      <c r="H36" s="5">
        <f t="shared" si="14"/>
        <v>7.4766355140186915</v>
      </c>
      <c r="J36" s="1" t="s">
        <v>7</v>
      </c>
      <c r="K36" s="2">
        <f t="shared" si="15"/>
        <v>216</v>
      </c>
      <c r="L36" s="2">
        <f t="shared" si="15"/>
        <v>236</v>
      </c>
      <c r="M36" s="2">
        <f t="shared" si="15"/>
        <v>243</v>
      </c>
      <c r="N36" s="2">
        <f t="shared" si="15"/>
        <v>249</v>
      </c>
      <c r="O36" s="2">
        <f t="shared" si="15"/>
        <v>246</v>
      </c>
      <c r="P36" s="2">
        <f t="shared" si="16"/>
        <v>30</v>
      </c>
      <c r="Q36" s="5">
        <f t="shared" si="17"/>
        <v>13.888888888888888</v>
      </c>
      <c r="S36" s="1" t="s">
        <v>7</v>
      </c>
      <c r="T36" s="2">
        <f t="shared" si="18"/>
        <v>85</v>
      </c>
      <c r="U36" s="2">
        <f t="shared" si="18"/>
        <v>92</v>
      </c>
      <c r="V36" s="2">
        <f t="shared" si="18"/>
        <v>89</v>
      </c>
      <c r="W36" s="2">
        <f t="shared" si="18"/>
        <v>91</v>
      </c>
      <c r="X36" s="2">
        <f t="shared" si="18"/>
        <v>94</v>
      </c>
      <c r="Y36" s="2">
        <f t="shared" si="19"/>
        <v>9</v>
      </c>
      <c r="Z36" s="5">
        <f t="shared" si="20"/>
        <v>10.588235294117647</v>
      </c>
    </row>
    <row r="37" spans="1:26" ht="15">
      <c r="A37" s="1" t="s">
        <v>6</v>
      </c>
      <c r="B37" s="2">
        <f t="shared" si="12"/>
        <v>466</v>
      </c>
      <c r="C37" s="2">
        <f t="shared" si="12"/>
        <v>474</v>
      </c>
      <c r="D37" s="2">
        <f t="shared" si="12"/>
        <v>453</v>
      </c>
      <c r="E37" s="2">
        <f t="shared" si="12"/>
        <v>476</v>
      </c>
      <c r="F37" s="2">
        <f t="shared" si="12"/>
        <v>498</v>
      </c>
      <c r="G37" s="2">
        <f t="shared" si="13"/>
        <v>32</v>
      </c>
      <c r="H37" s="5">
        <f t="shared" si="14"/>
        <v>6.866952789699571</v>
      </c>
      <c r="J37" s="1" t="s">
        <v>6</v>
      </c>
      <c r="K37" s="2">
        <f t="shared" si="15"/>
        <v>1705</v>
      </c>
      <c r="L37" s="2">
        <f t="shared" si="15"/>
        <v>1736</v>
      </c>
      <c r="M37" s="2">
        <f t="shared" si="15"/>
        <v>1755</v>
      </c>
      <c r="N37" s="2">
        <f t="shared" si="15"/>
        <v>1773</v>
      </c>
      <c r="O37" s="2">
        <f t="shared" si="15"/>
        <v>1790</v>
      </c>
      <c r="P37" s="2">
        <f t="shared" si="16"/>
        <v>85</v>
      </c>
      <c r="Q37" s="5">
        <f t="shared" si="17"/>
        <v>4.9853372434017595</v>
      </c>
      <c r="S37" s="1" t="s">
        <v>6</v>
      </c>
      <c r="T37" s="2">
        <f t="shared" si="18"/>
        <v>406</v>
      </c>
      <c r="U37" s="2">
        <f t="shared" si="18"/>
        <v>354</v>
      </c>
      <c r="V37" s="2">
        <f t="shared" si="18"/>
        <v>376</v>
      </c>
      <c r="W37" s="2">
        <f t="shared" si="18"/>
        <v>410</v>
      </c>
      <c r="X37" s="2">
        <f t="shared" si="18"/>
        <v>431</v>
      </c>
      <c r="Y37" s="2">
        <f t="shared" si="19"/>
        <v>25</v>
      </c>
      <c r="Z37" s="5">
        <f t="shared" si="20"/>
        <v>6.157635467980296</v>
      </c>
    </row>
    <row r="38" spans="1:26" ht="15">
      <c r="A38" s="9" t="s">
        <v>8</v>
      </c>
      <c r="B38" s="10">
        <f>SUM(B30:B37)</f>
        <v>14983</v>
      </c>
      <c r="C38" s="10">
        <f>SUM(C30:C37)</f>
        <v>15314</v>
      </c>
      <c r="D38" s="10">
        <f>SUM(D30:D37)</f>
        <v>15416</v>
      </c>
      <c r="E38" s="10">
        <f>SUM(E30:E37)</f>
        <v>15919</v>
      </c>
      <c r="F38" s="10">
        <f>SUM(F30:F37)</f>
        <v>15965</v>
      </c>
      <c r="G38" s="10">
        <f t="shared" si="13"/>
        <v>982</v>
      </c>
      <c r="H38" s="11">
        <f t="shared" si="14"/>
        <v>6.554094640592671</v>
      </c>
      <c r="I38" s="9"/>
      <c r="J38" s="9" t="s">
        <v>8</v>
      </c>
      <c r="K38" s="10">
        <f>SUM(K30:K37)</f>
        <v>15322</v>
      </c>
      <c r="L38" s="10">
        <f>SUM(L30:L37)</f>
        <v>15255</v>
      </c>
      <c r="M38" s="10">
        <f>SUM(M30:M37)</f>
        <v>15222</v>
      </c>
      <c r="N38" s="10">
        <f>SUM(N30:N37)</f>
        <v>15268</v>
      </c>
      <c r="O38" s="10">
        <f>SUM(O30:O37)</f>
        <v>15108</v>
      </c>
      <c r="P38" s="10">
        <f t="shared" si="16"/>
        <v>-214</v>
      </c>
      <c r="Q38" s="11">
        <f t="shared" si="17"/>
        <v>-1.3966845059391724</v>
      </c>
      <c r="R38" s="9"/>
      <c r="S38" s="9" t="s">
        <v>8</v>
      </c>
      <c r="T38" s="10">
        <f>SUM(T30:T37)</f>
        <v>4640</v>
      </c>
      <c r="U38" s="10">
        <f>SUM(U30:U37)</f>
        <v>4814</v>
      </c>
      <c r="V38" s="10">
        <f>SUM(V30:V37)</f>
        <v>4803</v>
      </c>
      <c r="W38" s="10">
        <f>SUM(W30:W37)</f>
        <v>4867</v>
      </c>
      <c r="X38" s="10">
        <f>SUM(X30:X37)</f>
        <v>4902</v>
      </c>
      <c r="Y38" s="10">
        <f t="shared" si="19"/>
        <v>262</v>
      </c>
      <c r="Z38" s="11">
        <f t="shared" si="20"/>
        <v>5.6465517241379315</v>
      </c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12:F12 K12:O12 B25:F25 K25:O25 T25:X2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9" max="9" width="4.7109375" style="0" customWidth="1"/>
    <col min="10" max="10" width="9.7109375" style="0" bestFit="1" customWidth="1"/>
    <col min="18" max="18" width="4.7109375" style="0" customWidth="1"/>
    <col min="19" max="19" width="9.7109375" style="0" bestFit="1" customWidth="1"/>
  </cols>
  <sheetData>
    <row r="1" spans="1:26" ht="19.5" customHeight="1">
      <c r="A1" s="3" t="s">
        <v>76</v>
      </c>
      <c r="B1" s="3"/>
      <c r="C1" s="3"/>
      <c r="D1" s="3"/>
      <c r="E1" s="3"/>
      <c r="F1" s="3"/>
      <c r="G1" s="3"/>
      <c r="H1" s="3"/>
      <c r="I1" s="7"/>
      <c r="J1" s="3" t="s">
        <v>79</v>
      </c>
      <c r="K1" s="3"/>
      <c r="L1" s="3"/>
      <c r="M1" s="3"/>
      <c r="N1" s="3"/>
      <c r="O1" s="3"/>
      <c r="P1" s="3"/>
      <c r="Q1" s="3"/>
      <c r="S1" s="3" t="s">
        <v>33</v>
      </c>
      <c r="T1" s="3"/>
      <c r="U1" s="3"/>
      <c r="V1" s="3"/>
      <c r="W1" s="3"/>
      <c r="X1" s="3"/>
      <c r="Y1" s="3"/>
      <c r="Z1" s="3"/>
    </row>
    <row r="2" spans="1:26" ht="19.5" customHeight="1">
      <c r="A2" s="4" t="s">
        <v>26</v>
      </c>
      <c r="B2" s="3"/>
      <c r="C2" s="3"/>
      <c r="D2" s="3"/>
      <c r="E2" s="3"/>
      <c r="F2" s="3"/>
      <c r="G2" s="3"/>
      <c r="H2" s="3"/>
      <c r="I2" s="7"/>
      <c r="J2" s="4" t="s">
        <v>26</v>
      </c>
      <c r="K2" s="3"/>
      <c r="L2" s="3"/>
      <c r="M2" s="3"/>
      <c r="N2" s="3"/>
      <c r="O2" s="3"/>
      <c r="P2" s="3"/>
      <c r="Q2" s="3"/>
      <c r="S2" s="4" t="s">
        <v>26</v>
      </c>
      <c r="T2" s="3"/>
      <c r="U2" s="3"/>
      <c r="V2" s="3"/>
      <c r="W2" s="3"/>
      <c r="X2" s="3"/>
      <c r="Y2" s="3"/>
      <c r="Z2" s="3"/>
    </row>
    <row r="3" spans="1:26" ht="15">
      <c r="A3" s="1"/>
      <c r="B3" s="8">
        <v>2014</v>
      </c>
      <c r="C3" s="8">
        <v>2015</v>
      </c>
      <c r="D3" s="8">
        <v>2016</v>
      </c>
      <c r="E3" s="8">
        <v>2017</v>
      </c>
      <c r="F3" s="8">
        <v>2018</v>
      </c>
      <c r="G3" s="8" t="s">
        <v>24</v>
      </c>
      <c r="H3" s="8" t="s">
        <v>25</v>
      </c>
      <c r="J3" s="1"/>
      <c r="K3" s="8">
        <v>2014</v>
      </c>
      <c r="L3" s="8">
        <v>2015</v>
      </c>
      <c r="M3" s="8">
        <v>2016</v>
      </c>
      <c r="N3" s="8">
        <v>2017</v>
      </c>
      <c r="O3" s="8">
        <v>2018</v>
      </c>
      <c r="P3" s="8" t="s">
        <v>24</v>
      </c>
      <c r="Q3" s="8" t="s">
        <v>25</v>
      </c>
      <c r="S3" s="1"/>
      <c r="T3" s="8">
        <v>2014</v>
      </c>
      <c r="U3" s="8">
        <v>2015</v>
      </c>
      <c r="V3" s="8">
        <v>2016</v>
      </c>
      <c r="W3" s="8">
        <v>2017</v>
      </c>
      <c r="X3" s="8">
        <v>2018</v>
      </c>
      <c r="Y3" s="8" t="s">
        <v>24</v>
      </c>
      <c r="Z3" s="8" t="s">
        <v>25</v>
      </c>
    </row>
    <row r="4" spans="1:26" ht="15">
      <c r="A4" s="1" t="s">
        <v>0</v>
      </c>
      <c r="B4" s="2">
        <v>3588</v>
      </c>
      <c r="C4" s="2">
        <v>3597</v>
      </c>
      <c r="D4" s="2">
        <v>3522</v>
      </c>
      <c r="E4" s="2">
        <v>3588</v>
      </c>
      <c r="F4" s="2">
        <v>3642</v>
      </c>
      <c r="G4" s="2">
        <f aca="true" t="shared" si="0" ref="G4:G12">F4-B4</f>
        <v>54</v>
      </c>
      <c r="H4" s="5">
        <f aca="true" t="shared" si="1" ref="H4:H12">G4/B4%</f>
        <v>1.5050167224080266</v>
      </c>
      <c r="J4" s="1" t="s">
        <v>0</v>
      </c>
      <c r="K4" s="2">
        <v>12318</v>
      </c>
      <c r="L4" s="2">
        <v>12245</v>
      </c>
      <c r="M4" s="2">
        <v>12282</v>
      </c>
      <c r="N4" s="2">
        <v>11894</v>
      </c>
      <c r="O4" s="2">
        <v>12156</v>
      </c>
      <c r="P4" s="2">
        <f aca="true" t="shared" si="2" ref="P4:P12">O4-K4</f>
        <v>-162</v>
      </c>
      <c r="Q4" s="5">
        <f aca="true" t="shared" si="3" ref="Q4:Q12">P4/K4%</f>
        <v>-1.3151485630784217</v>
      </c>
      <c r="S4" s="1" t="s">
        <v>0</v>
      </c>
      <c r="T4" s="2">
        <v>6649</v>
      </c>
      <c r="U4" s="2">
        <v>6694</v>
      </c>
      <c r="V4" s="2">
        <v>6644</v>
      </c>
      <c r="W4" s="2">
        <v>6770</v>
      </c>
      <c r="X4" s="2">
        <v>7073</v>
      </c>
      <c r="Y4" s="2">
        <f aca="true" t="shared" si="4" ref="Y4:Y12">X4-T4</f>
        <v>424</v>
      </c>
      <c r="Z4" s="5">
        <f aca="true" t="shared" si="5" ref="Z4:Z12">Y4/T4%</f>
        <v>6.376898781771695</v>
      </c>
    </row>
    <row r="5" spans="1:26" ht="15">
      <c r="A5" s="1" t="s">
        <v>1</v>
      </c>
      <c r="B5" s="2">
        <v>1798</v>
      </c>
      <c r="C5" s="2">
        <v>1795</v>
      </c>
      <c r="D5" s="2">
        <v>1513</v>
      </c>
      <c r="E5" s="2">
        <v>1513</v>
      </c>
      <c r="F5" s="2">
        <v>1430</v>
      </c>
      <c r="G5" s="2">
        <f t="shared" si="0"/>
        <v>-368</v>
      </c>
      <c r="H5" s="5">
        <f t="shared" si="1"/>
        <v>-20.46718576195773</v>
      </c>
      <c r="J5" s="1" t="s">
        <v>1</v>
      </c>
      <c r="K5" s="2">
        <v>7445</v>
      </c>
      <c r="L5" s="2">
        <v>7722</v>
      </c>
      <c r="M5" s="2">
        <v>7756</v>
      </c>
      <c r="N5" s="2">
        <v>7644</v>
      </c>
      <c r="O5" s="2">
        <v>7755</v>
      </c>
      <c r="P5" s="2">
        <f t="shared" si="2"/>
        <v>310</v>
      </c>
      <c r="Q5" s="5">
        <f t="shared" si="3"/>
        <v>4.163868368032237</v>
      </c>
      <c r="S5" s="1" t="s">
        <v>1</v>
      </c>
      <c r="T5" s="2">
        <v>1626</v>
      </c>
      <c r="U5" s="2">
        <v>1666</v>
      </c>
      <c r="V5" s="2">
        <v>1642</v>
      </c>
      <c r="W5" s="2">
        <v>1943</v>
      </c>
      <c r="X5" s="2">
        <v>1921</v>
      </c>
      <c r="Y5" s="2">
        <f t="shared" si="4"/>
        <v>295</v>
      </c>
      <c r="Z5" s="5">
        <f t="shared" si="5"/>
        <v>18.142681426814267</v>
      </c>
    </row>
    <row r="6" spans="1:26" ht="15">
      <c r="A6" s="1" t="s">
        <v>2</v>
      </c>
      <c r="B6" s="2">
        <v>195</v>
      </c>
      <c r="C6" s="2">
        <v>201</v>
      </c>
      <c r="D6" s="2">
        <v>204</v>
      </c>
      <c r="E6" s="2">
        <v>211</v>
      </c>
      <c r="F6" s="2">
        <v>229</v>
      </c>
      <c r="G6" s="2">
        <f t="shared" si="0"/>
        <v>34</v>
      </c>
      <c r="H6" s="5">
        <f t="shared" si="1"/>
        <v>17.435897435897438</v>
      </c>
      <c r="J6" s="1" t="s">
        <v>2</v>
      </c>
      <c r="K6" s="2">
        <v>3155</v>
      </c>
      <c r="L6" s="2">
        <v>3376</v>
      </c>
      <c r="M6" s="2">
        <v>3527</v>
      </c>
      <c r="N6" s="2">
        <v>3620</v>
      </c>
      <c r="O6" s="2">
        <v>3760</v>
      </c>
      <c r="P6" s="2">
        <f t="shared" si="2"/>
        <v>605</v>
      </c>
      <c r="Q6" s="5">
        <f t="shared" si="3"/>
        <v>19.17591125198098</v>
      </c>
      <c r="S6" s="1" t="s">
        <v>2</v>
      </c>
      <c r="T6" s="2">
        <v>815</v>
      </c>
      <c r="U6" s="2">
        <v>819</v>
      </c>
      <c r="V6" s="2">
        <v>821</v>
      </c>
      <c r="W6" s="2">
        <v>814</v>
      </c>
      <c r="X6" s="2">
        <v>788</v>
      </c>
      <c r="Y6" s="2">
        <f t="shared" si="4"/>
        <v>-27</v>
      </c>
      <c r="Z6" s="5">
        <f t="shared" si="5"/>
        <v>-3.312883435582822</v>
      </c>
    </row>
    <row r="7" spans="1:26" ht="15">
      <c r="A7" s="1" t="s">
        <v>3</v>
      </c>
      <c r="B7" s="2">
        <v>5938</v>
      </c>
      <c r="C7" s="2">
        <v>5973</v>
      </c>
      <c r="D7" s="2">
        <v>5845</v>
      </c>
      <c r="E7" s="2">
        <v>5592</v>
      </c>
      <c r="F7" s="2">
        <v>5808</v>
      </c>
      <c r="G7" s="2">
        <f t="shared" si="0"/>
        <v>-130</v>
      </c>
      <c r="H7" s="5">
        <f t="shared" si="1"/>
        <v>-2.1892893230043784</v>
      </c>
      <c r="J7" s="1" t="s">
        <v>3</v>
      </c>
      <c r="K7" s="2">
        <v>21606</v>
      </c>
      <c r="L7" s="2">
        <v>21873</v>
      </c>
      <c r="M7" s="2">
        <v>22405</v>
      </c>
      <c r="N7" s="2">
        <v>22992</v>
      </c>
      <c r="O7" s="2">
        <v>23879</v>
      </c>
      <c r="P7" s="2">
        <f t="shared" si="2"/>
        <v>2273</v>
      </c>
      <c r="Q7" s="5">
        <f t="shared" si="3"/>
        <v>10.520225863186152</v>
      </c>
      <c r="S7" s="1" t="s">
        <v>3</v>
      </c>
      <c r="T7" s="2">
        <v>7371</v>
      </c>
      <c r="U7" s="2">
        <v>7242</v>
      </c>
      <c r="V7" s="2">
        <v>7432</v>
      </c>
      <c r="W7" s="2">
        <v>7293</v>
      </c>
      <c r="X7" s="2">
        <v>7221</v>
      </c>
      <c r="Y7" s="2">
        <f t="shared" si="4"/>
        <v>-150</v>
      </c>
      <c r="Z7" s="5">
        <f t="shared" si="5"/>
        <v>-2.035002035002035</v>
      </c>
    </row>
    <row r="8" spans="1:26" ht="15">
      <c r="A8" s="1" t="s">
        <v>4</v>
      </c>
      <c r="B8" s="2">
        <v>1218</v>
      </c>
      <c r="C8" s="2">
        <v>1250</v>
      </c>
      <c r="D8" s="2">
        <v>1338</v>
      </c>
      <c r="E8" s="2">
        <v>1289</v>
      </c>
      <c r="F8" s="2">
        <v>1273</v>
      </c>
      <c r="G8" s="2">
        <f t="shared" si="0"/>
        <v>55</v>
      </c>
      <c r="H8" s="5">
        <f t="shared" si="1"/>
        <v>4.51559934318555</v>
      </c>
      <c r="J8" s="1" t="s">
        <v>4</v>
      </c>
      <c r="K8" s="2">
        <v>17137</v>
      </c>
      <c r="L8" s="2">
        <v>17544</v>
      </c>
      <c r="M8" s="2">
        <v>17910</v>
      </c>
      <c r="N8" s="2">
        <v>18342</v>
      </c>
      <c r="O8" s="2">
        <v>18810</v>
      </c>
      <c r="P8" s="2">
        <f t="shared" si="2"/>
        <v>1673</v>
      </c>
      <c r="Q8" s="5">
        <f t="shared" si="3"/>
        <v>9.762502188247652</v>
      </c>
      <c r="S8" s="1" t="s">
        <v>4</v>
      </c>
      <c r="T8" s="2">
        <v>2713</v>
      </c>
      <c r="U8" s="2">
        <v>2786</v>
      </c>
      <c r="V8" s="2">
        <v>2810</v>
      </c>
      <c r="W8" s="2">
        <v>2775</v>
      </c>
      <c r="X8" s="2">
        <v>2735</v>
      </c>
      <c r="Y8" s="2">
        <f t="shared" si="4"/>
        <v>22</v>
      </c>
      <c r="Z8" s="5">
        <f t="shared" si="5"/>
        <v>0.8109104312569112</v>
      </c>
    </row>
    <row r="9" spans="1:26" ht="15">
      <c r="A9" s="1" t="s">
        <v>5</v>
      </c>
      <c r="B9" s="2">
        <v>9128</v>
      </c>
      <c r="C9" s="2">
        <v>9410</v>
      </c>
      <c r="D9" s="2">
        <v>9519</v>
      </c>
      <c r="E9" s="2">
        <v>10494</v>
      </c>
      <c r="F9" s="2">
        <v>9711</v>
      </c>
      <c r="G9" s="2">
        <f t="shared" si="0"/>
        <v>583</v>
      </c>
      <c r="H9" s="5">
        <f t="shared" si="1"/>
        <v>6.386941279579316</v>
      </c>
      <c r="J9" s="1" t="s">
        <v>5</v>
      </c>
      <c r="K9" s="2">
        <v>122844</v>
      </c>
      <c r="L9" s="2">
        <v>122920</v>
      </c>
      <c r="M9" s="2">
        <v>124794</v>
      </c>
      <c r="N9" s="2">
        <v>124031</v>
      </c>
      <c r="O9" s="2">
        <v>124731</v>
      </c>
      <c r="P9" s="2">
        <f t="shared" si="2"/>
        <v>1887</v>
      </c>
      <c r="Q9" s="5">
        <f t="shared" si="3"/>
        <v>1.536094558952818</v>
      </c>
      <c r="S9" s="1" t="s">
        <v>5</v>
      </c>
      <c r="T9" s="2">
        <v>16531</v>
      </c>
      <c r="U9" s="2">
        <v>16577</v>
      </c>
      <c r="V9" s="2">
        <v>16449</v>
      </c>
      <c r="W9" s="2">
        <v>16087</v>
      </c>
      <c r="X9" s="2">
        <v>15758</v>
      </c>
      <c r="Y9" s="2">
        <f t="shared" si="4"/>
        <v>-773</v>
      </c>
      <c r="Z9" s="5">
        <f t="shared" si="5"/>
        <v>-4.676063154074163</v>
      </c>
    </row>
    <row r="10" spans="1:26" ht="15">
      <c r="A10" s="1" t="s">
        <v>7</v>
      </c>
      <c r="B10" s="2">
        <v>178</v>
      </c>
      <c r="C10" s="2">
        <v>187</v>
      </c>
      <c r="D10" s="2">
        <v>180</v>
      </c>
      <c r="E10" s="2">
        <v>155</v>
      </c>
      <c r="F10" s="2">
        <v>156</v>
      </c>
      <c r="G10" s="2">
        <f t="shared" si="0"/>
        <v>-22</v>
      </c>
      <c r="H10" s="5">
        <f t="shared" si="1"/>
        <v>-12.359550561797752</v>
      </c>
      <c r="J10" s="1" t="s">
        <v>7</v>
      </c>
      <c r="K10" s="2">
        <v>3837</v>
      </c>
      <c r="L10" s="2">
        <v>3964</v>
      </c>
      <c r="M10" s="2">
        <v>4120</v>
      </c>
      <c r="N10" s="2">
        <v>4211</v>
      </c>
      <c r="O10" s="2">
        <v>4196</v>
      </c>
      <c r="P10" s="2">
        <f t="shared" si="2"/>
        <v>359</v>
      </c>
      <c r="Q10" s="5">
        <f t="shared" si="3"/>
        <v>9.356267917643994</v>
      </c>
      <c r="S10" s="1" t="s">
        <v>7</v>
      </c>
      <c r="T10" s="2">
        <v>1533</v>
      </c>
      <c r="U10" s="2">
        <v>1560</v>
      </c>
      <c r="V10" s="2">
        <v>1480</v>
      </c>
      <c r="W10" s="2">
        <v>1498</v>
      </c>
      <c r="X10" s="2">
        <v>1487</v>
      </c>
      <c r="Y10" s="2">
        <f t="shared" si="4"/>
        <v>-46</v>
      </c>
      <c r="Z10" s="5">
        <f t="shared" si="5"/>
        <v>-3.0006523157208087</v>
      </c>
    </row>
    <row r="11" spans="1:26" ht="15">
      <c r="A11" s="1" t="s">
        <v>6</v>
      </c>
      <c r="B11" s="2">
        <v>509</v>
      </c>
      <c r="C11" s="2">
        <v>513</v>
      </c>
      <c r="D11" s="2">
        <v>536</v>
      </c>
      <c r="E11" s="2">
        <v>565</v>
      </c>
      <c r="F11" s="2">
        <v>574</v>
      </c>
      <c r="G11" s="2">
        <f t="shared" si="0"/>
        <v>65</v>
      </c>
      <c r="H11" s="5">
        <f t="shared" si="1"/>
        <v>12.770137524557956</v>
      </c>
      <c r="J11" s="1" t="s">
        <v>6</v>
      </c>
      <c r="K11" s="2">
        <v>5255</v>
      </c>
      <c r="L11" s="2">
        <v>5423</v>
      </c>
      <c r="M11" s="2">
        <v>5363</v>
      </c>
      <c r="N11" s="2">
        <v>5339</v>
      </c>
      <c r="O11" s="2">
        <v>5571</v>
      </c>
      <c r="P11" s="2">
        <f t="shared" si="2"/>
        <v>316</v>
      </c>
      <c r="Q11" s="5">
        <f t="shared" si="3"/>
        <v>6.013320647002855</v>
      </c>
      <c r="S11" s="1" t="s">
        <v>6</v>
      </c>
      <c r="T11" s="2">
        <v>2864</v>
      </c>
      <c r="U11" s="2">
        <v>2880</v>
      </c>
      <c r="V11" s="2">
        <v>2837</v>
      </c>
      <c r="W11" s="2">
        <v>2910</v>
      </c>
      <c r="X11" s="2">
        <v>2748</v>
      </c>
      <c r="Y11" s="2">
        <f t="shared" si="4"/>
        <v>-116</v>
      </c>
      <c r="Z11" s="5">
        <f t="shared" si="5"/>
        <v>-4.050279329608938</v>
      </c>
    </row>
    <row r="12" spans="1:26" ht="15">
      <c r="A12" s="9" t="s">
        <v>8</v>
      </c>
      <c r="B12" s="10">
        <f>SUM(B4:B11)</f>
        <v>22552</v>
      </c>
      <c r="C12" s="10">
        <f>SUM(C4:C11)</f>
        <v>22926</v>
      </c>
      <c r="D12" s="10">
        <f>SUM(D4:D11)</f>
        <v>22657</v>
      </c>
      <c r="E12" s="10">
        <f>SUM(E4:E11)</f>
        <v>23407</v>
      </c>
      <c r="F12" s="10">
        <f>SUM(F4:F11)</f>
        <v>22823</v>
      </c>
      <c r="G12" s="10">
        <f t="shared" si="0"/>
        <v>271</v>
      </c>
      <c r="H12" s="11">
        <f t="shared" si="1"/>
        <v>1.2016672578928698</v>
      </c>
      <c r="I12" s="9"/>
      <c r="J12" s="9" t="s">
        <v>8</v>
      </c>
      <c r="K12" s="10">
        <f>SUM(K4:K11)</f>
        <v>193597</v>
      </c>
      <c r="L12" s="10">
        <f>SUM(L4:L11)</f>
        <v>195067</v>
      </c>
      <c r="M12" s="10">
        <f>SUM(M4:M11)</f>
        <v>198157</v>
      </c>
      <c r="N12" s="10">
        <f>SUM(N4:N11)</f>
        <v>198073</v>
      </c>
      <c r="O12" s="10">
        <f>SUM(O4:O11)</f>
        <v>200858</v>
      </c>
      <c r="P12" s="10">
        <f t="shared" si="2"/>
        <v>7261</v>
      </c>
      <c r="Q12" s="11">
        <f t="shared" si="3"/>
        <v>3.7505746473344113</v>
      </c>
      <c r="R12" s="9"/>
      <c r="S12" s="9" t="s">
        <v>8</v>
      </c>
      <c r="T12" s="10">
        <f>SUM(T4:T11)</f>
        <v>40102</v>
      </c>
      <c r="U12" s="10">
        <f>SUM(U4:U11)</f>
        <v>40224</v>
      </c>
      <c r="V12" s="10">
        <f>SUM(V4:V11)</f>
        <v>40115</v>
      </c>
      <c r="W12" s="10">
        <f>SUM(W4:W11)</f>
        <v>40090</v>
      </c>
      <c r="X12" s="10">
        <f>SUM(X4:X11)</f>
        <v>39731</v>
      </c>
      <c r="Y12" s="10">
        <f t="shared" si="4"/>
        <v>-371</v>
      </c>
      <c r="Z12" s="11">
        <f t="shared" si="5"/>
        <v>-0.925140890728642</v>
      </c>
    </row>
    <row r="14" spans="1:26" ht="19.5" customHeight="1">
      <c r="A14" s="3" t="s">
        <v>77</v>
      </c>
      <c r="B14" s="3"/>
      <c r="C14" s="3"/>
      <c r="D14" s="3"/>
      <c r="E14" s="3"/>
      <c r="F14" s="3"/>
      <c r="G14" s="3"/>
      <c r="H14" s="3"/>
      <c r="I14" s="7"/>
      <c r="J14" s="3" t="s">
        <v>80</v>
      </c>
      <c r="K14" s="3"/>
      <c r="L14" s="3"/>
      <c r="M14" s="3"/>
      <c r="N14" s="3"/>
      <c r="O14" s="3"/>
      <c r="P14" s="3"/>
      <c r="Q14" s="3"/>
      <c r="S14" s="3" t="s">
        <v>82</v>
      </c>
      <c r="T14" s="3"/>
      <c r="U14" s="3"/>
      <c r="V14" s="3"/>
      <c r="W14" s="3"/>
      <c r="X14" s="3"/>
      <c r="Y14" s="3"/>
      <c r="Z14" s="3"/>
    </row>
    <row r="15" spans="1:26" ht="19.5" customHeight="1">
      <c r="A15" s="4" t="s">
        <v>26</v>
      </c>
      <c r="B15" s="3"/>
      <c r="C15" s="3"/>
      <c r="D15" s="3"/>
      <c r="E15" s="3"/>
      <c r="F15" s="3"/>
      <c r="G15" s="3"/>
      <c r="H15" s="3"/>
      <c r="I15" s="7"/>
      <c r="J15" s="4" t="s">
        <v>26</v>
      </c>
      <c r="K15" s="3"/>
      <c r="L15" s="3"/>
      <c r="M15" s="3"/>
      <c r="N15" s="3"/>
      <c r="O15" s="3"/>
      <c r="P15" s="3"/>
      <c r="Q15" s="3"/>
      <c r="S15" s="4" t="s">
        <v>26</v>
      </c>
      <c r="T15" s="3"/>
      <c r="U15" s="3"/>
      <c r="V15" s="3"/>
      <c r="W15" s="3"/>
      <c r="X15" s="3"/>
      <c r="Y15" s="3"/>
      <c r="Z15" s="3"/>
    </row>
    <row r="16" spans="1:26" ht="15">
      <c r="A16" s="1"/>
      <c r="B16" s="8">
        <v>2014</v>
      </c>
      <c r="C16" s="8">
        <v>2015</v>
      </c>
      <c r="D16" s="8">
        <v>2016</v>
      </c>
      <c r="E16" s="8">
        <v>2017</v>
      </c>
      <c r="F16" s="8">
        <v>2018</v>
      </c>
      <c r="G16" s="8" t="s">
        <v>24</v>
      </c>
      <c r="H16" s="8" t="s">
        <v>25</v>
      </c>
      <c r="J16" s="1"/>
      <c r="K16" s="8">
        <v>2014</v>
      </c>
      <c r="L16" s="8">
        <v>2015</v>
      </c>
      <c r="M16" s="8">
        <v>2016</v>
      </c>
      <c r="N16" s="8">
        <v>2017</v>
      </c>
      <c r="O16" s="8">
        <v>2018</v>
      </c>
      <c r="P16" s="8" t="s">
        <v>24</v>
      </c>
      <c r="Q16" s="8" t="s">
        <v>25</v>
      </c>
      <c r="S16" s="1"/>
      <c r="T16" s="8">
        <v>2014</v>
      </c>
      <c r="U16" s="8">
        <v>2015</v>
      </c>
      <c r="V16" s="8">
        <v>2016</v>
      </c>
      <c r="W16" s="8">
        <v>2017</v>
      </c>
      <c r="X16" s="8">
        <v>2018</v>
      </c>
      <c r="Y16" s="8" t="s">
        <v>24</v>
      </c>
      <c r="Z16" s="8" t="s">
        <v>25</v>
      </c>
    </row>
    <row r="17" spans="1:26" ht="15">
      <c r="A17" s="1" t="s">
        <v>0</v>
      </c>
      <c r="B17" s="2">
        <v>2733</v>
      </c>
      <c r="C17" s="2">
        <v>2712</v>
      </c>
      <c r="D17" s="2">
        <v>2658</v>
      </c>
      <c r="E17" s="2">
        <v>2729</v>
      </c>
      <c r="F17" s="2">
        <v>2752</v>
      </c>
      <c r="G17" s="2">
        <f aca="true" t="shared" si="6" ref="G17:G25">F17-B17</f>
        <v>19</v>
      </c>
      <c r="H17" s="5">
        <f aca="true" t="shared" si="7" ref="H17:H25">G17/B17%</f>
        <v>0.6952067325283572</v>
      </c>
      <c r="J17" s="1" t="s">
        <v>0</v>
      </c>
      <c r="K17" s="2">
        <v>10164</v>
      </c>
      <c r="L17" s="2">
        <v>10152</v>
      </c>
      <c r="M17" s="2">
        <v>10222</v>
      </c>
      <c r="N17" s="2">
        <v>10020</v>
      </c>
      <c r="O17" s="2">
        <v>10269</v>
      </c>
      <c r="P17" s="2">
        <f aca="true" t="shared" si="8" ref="P17:P25">O17-K17</f>
        <v>105</v>
      </c>
      <c r="Q17" s="5">
        <f aca="true" t="shared" si="9" ref="Q17:Q25">P17/K17%</f>
        <v>1.0330578512396693</v>
      </c>
      <c r="S17" s="1" t="s">
        <v>0</v>
      </c>
      <c r="T17" s="2">
        <v>4057</v>
      </c>
      <c r="U17" s="2">
        <v>4082</v>
      </c>
      <c r="V17" s="2">
        <v>4030</v>
      </c>
      <c r="W17" s="2">
        <v>4021</v>
      </c>
      <c r="X17" s="2">
        <v>4139</v>
      </c>
      <c r="Y17" s="2">
        <f aca="true" t="shared" si="10" ref="Y17:Y25">X17-T17</f>
        <v>82</v>
      </c>
      <c r="Z17" s="5">
        <f aca="true" t="shared" si="11" ref="Z17:Z25">Y17/T17%</f>
        <v>2.02119792950456</v>
      </c>
    </row>
    <row r="18" spans="1:26" ht="15">
      <c r="A18" s="1" t="s">
        <v>1</v>
      </c>
      <c r="B18" s="2">
        <v>1096</v>
      </c>
      <c r="C18" s="2">
        <v>1081</v>
      </c>
      <c r="D18" s="2">
        <v>904</v>
      </c>
      <c r="E18" s="2">
        <v>893</v>
      </c>
      <c r="F18" s="2">
        <v>855</v>
      </c>
      <c r="G18" s="2">
        <f t="shared" si="6"/>
        <v>-241</v>
      </c>
      <c r="H18" s="5">
        <f t="shared" si="7"/>
        <v>-21.98905109489051</v>
      </c>
      <c r="J18" s="1" t="s">
        <v>1</v>
      </c>
      <c r="K18" s="2">
        <v>5908</v>
      </c>
      <c r="L18" s="2">
        <v>6159</v>
      </c>
      <c r="M18" s="2">
        <v>6186</v>
      </c>
      <c r="N18" s="2">
        <v>6165</v>
      </c>
      <c r="O18" s="2">
        <v>6244</v>
      </c>
      <c r="P18" s="2">
        <f t="shared" si="8"/>
        <v>336</v>
      </c>
      <c r="Q18" s="5">
        <f t="shared" si="9"/>
        <v>5.687203791469194</v>
      </c>
      <c r="S18" s="1" t="s">
        <v>1</v>
      </c>
      <c r="T18" s="2">
        <v>1260</v>
      </c>
      <c r="U18" s="2">
        <v>1272</v>
      </c>
      <c r="V18" s="2">
        <v>1251</v>
      </c>
      <c r="W18" s="2">
        <v>1426</v>
      </c>
      <c r="X18" s="2">
        <v>1434</v>
      </c>
      <c r="Y18" s="2">
        <f t="shared" si="10"/>
        <v>174</v>
      </c>
      <c r="Z18" s="5">
        <f t="shared" si="11"/>
        <v>13.80952380952381</v>
      </c>
    </row>
    <row r="19" spans="1:26" ht="15">
      <c r="A19" s="1" t="s">
        <v>2</v>
      </c>
      <c r="B19" s="2">
        <v>155</v>
      </c>
      <c r="C19" s="2">
        <v>164</v>
      </c>
      <c r="D19" s="2">
        <v>169</v>
      </c>
      <c r="E19" s="2">
        <v>172</v>
      </c>
      <c r="F19" s="2">
        <v>183</v>
      </c>
      <c r="G19" s="2">
        <f t="shared" si="6"/>
        <v>28</v>
      </c>
      <c r="H19" s="5">
        <f t="shared" si="7"/>
        <v>18.064516129032256</v>
      </c>
      <c r="J19" s="1" t="s">
        <v>2</v>
      </c>
      <c r="K19" s="2">
        <v>2609</v>
      </c>
      <c r="L19" s="2">
        <v>2784</v>
      </c>
      <c r="M19" s="2">
        <v>2911</v>
      </c>
      <c r="N19" s="2">
        <v>2966</v>
      </c>
      <c r="O19" s="2">
        <v>3097</v>
      </c>
      <c r="P19" s="2">
        <f t="shared" si="8"/>
        <v>488</v>
      </c>
      <c r="Q19" s="5">
        <f t="shared" si="9"/>
        <v>18.70448447681104</v>
      </c>
      <c r="S19" s="1" t="s">
        <v>2</v>
      </c>
      <c r="T19" s="2">
        <v>593</v>
      </c>
      <c r="U19" s="2">
        <v>597</v>
      </c>
      <c r="V19" s="2">
        <v>599</v>
      </c>
      <c r="W19" s="2">
        <v>591</v>
      </c>
      <c r="X19" s="2">
        <v>572</v>
      </c>
      <c r="Y19" s="2">
        <f t="shared" si="10"/>
        <v>-21</v>
      </c>
      <c r="Z19" s="5">
        <f t="shared" si="11"/>
        <v>-3.5413153456998314</v>
      </c>
    </row>
    <row r="20" spans="1:26" ht="15">
      <c r="A20" s="1" t="s">
        <v>3</v>
      </c>
      <c r="B20" s="2">
        <v>4785</v>
      </c>
      <c r="C20" s="2">
        <v>4777</v>
      </c>
      <c r="D20" s="2">
        <v>4643</v>
      </c>
      <c r="E20" s="2">
        <v>4480</v>
      </c>
      <c r="F20" s="2">
        <v>4614</v>
      </c>
      <c r="G20" s="2">
        <f t="shared" si="6"/>
        <v>-171</v>
      </c>
      <c r="H20" s="5">
        <f t="shared" si="7"/>
        <v>-3.573667711598746</v>
      </c>
      <c r="J20" s="1" t="s">
        <v>3</v>
      </c>
      <c r="K20" s="2">
        <v>17318</v>
      </c>
      <c r="L20" s="2">
        <v>17569</v>
      </c>
      <c r="M20" s="2">
        <v>17970</v>
      </c>
      <c r="N20" s="2">
        <v>18519</v>
      </c>
      <c r="O20" s="2">
        <v>19279</v>
      </c>
      <c r="P20" s="2">
        <f t="shared" si="8"/>
        <v>1961</v>
      </c>
      <c r="Q20" s="5">
        <f t="shared" si="9"/>
        <v>11.323478461716133</v>
      </c>
      <c r="S20" s="1" t="s">
        <v>3</v>
      </c>
      <c r="T20" s="2">
        <v>5649</v>
      </c>
      <c r="U20" s="2">
        <v>5592</v>
      </c>
      <c r="V20" s="2">
        <v>5748</v>
      </c>
      <c r="W20" s="2">
        <v>5635</v>
      </c>
      <c r="X20" s="2">
        <v>5532</v>
      </c>
      <c r="Y20" s="2">
        <f t="shared" si="10"/>
        <v>-117</v>
      </c>
      <c r="Z20" s="5">
        <f t="shared" si="11"/>
        <v>-2.0711630377057886</v>
      </c>
    </row>
    <row r="21" spans="1:26" ht="15">
      <c r="A21" s="1" t="s">
        <v>4</v>
      </c>
      <c r="B21" s="2">
        <v>821</v>
      </c>
      <c r="C21" s="2">
        <v>854</v>
      </c>
      <c r="D21" s="2">
        <v>894</v>
      </c>
      <c r="E21" s="2">
        <v>867</v>
      </c>
      <c r="F21" s="2">
        <v>854</v>
      </c>
      <c r="G21" s="2">
        <f t="shared" si="6"/>
        <v>33</v>
      </c>
      <c r="H21" s="5">
        <f t="shared" si="7"/>
        <v>4.019488428745432</v>
      </c>
      <c r="J21" s="1" t="s">
        <v>4</v>
      </c>
      <c r="K21" s="2">
        <v>12534</v>
      </c>
      <c r="L21" s="2">
        <v>12867</v>
      </c>
      <c r="M21" s="2">
        <v>13214</v>
      </c>
      <c r="N21" s="2">
        <v>13567</v>
      </c>
      <c r="O21" s="2">
        <v>13995</v>
      </c>
      <c r="P21" s="2">
        <f t="shared" si="8"/>
        <v>1461</v>
      </c>
      <c r="Q21" s="5">
        <f t="shared" si="9"/>
        <v>11.656294877932025</v>
      </c>
      <c r="S21" s="1" t="s">
        <v>4</v>
      </c>
      <c r="T21" s="2">
        <v>1969</v>
      </c>
      <c r="U21" s="2">
        <v>2003</v>
      </c>
      <c r="V21" s="2">
        <v>2029</v>
      </c>
      <c r="W21" s="2">
        <v>2016</v>
      </c>
      <c r="X21" s="2">
        <v>1963</v>
      </c>
      <c r="Y21" s="2">
        <f t="shared" si="10"/>
        <v>-6</v>
      </c>
      <c r="Z21" s="5">
        <f t="shared" si="11"/>
        <v>-0.3047232097511427</v>
      </c>
    </row>
    <row r="22" spans="1:26" ht="15">
      <c r="A22" s="1" t="s">
        <v>5</v>
      </c>
      <c r="B22" s="2">
        <v>6492</v>
      </c>
      <c r="C22" s="2">
        <v>6691</v>
      </c>
      <c r="D22" s="2">
        <v>6754</v>
      </c>
      <c r="E22" s="2">
        <v>7451</v>
      </c>
      <c r="F22" s="2">
        <v>6908</v>
      </c>
      <c r="G22" s="2">
        <f t="shared" si="6"/>
        <v>416</v>
      </c>
      <c r="H22" s="5">
        <f t="shared" si="7"/>
        <v>6.40788662969809</v>
      </c>
      <c r="J22" s="1" t="s">
        <v>5</v>
      </c>
      <c r="K22" s="2">
        <v>93446</v>
      </c>
      <c r="L22" s="2">
        <v>93684</v>
      </c>
      <c r="M22" s="2">
        <v>94952</v>
      </c>
      <c r="N22" s="2">
        <v>94244</v>
      </c>
      <c r="O22" s="2">
        <v>94871</v>
      </c>
      <c r="P22" s="2">
        <f t="shared" si="8"/>
        <v>1425</v>
      </c>
      <c r="Q22" s="5">
        <f t="shared" si="9"/>
        <v>1.5249448879566807</v>
      </c>
      <c r="S22" s="1" t="s">
        <v>5</v>
      </c>
      <c r="T22" s="2">
        <v>11362</v>
      </c>
      <c r="U22" s="2">
        <v>11378</v>
      </c>
      <c r="V22" s="2">
        <v>11270</v>
      </c>
      <c r="W22" s="2">
        <v>11072</v>
      </c>
      <c r="X22" s="2">
        <v>10890</v>
      </c>
      <c r="Y22" s="2">
        <f t="shared" si="10"/>
        <v>-472</v>
      </c>
      <c r="Z22" s="5">
        <f t="shared" si="11"/>
        <v>-4.154198204541454</v>
      </c>
    </row>
    <row r="23" spans="1:26" ht="15">
      <c r="A23" s="1" t="s">
        <v>7</v>
      </c>
      <c r="B23" s="2">
        <v>103</v>
      </c>
      <c r="C23" s="2">
        <v>107</v>
      </c>
      <c r="D23" s="2">
        <v>109</v>
      </c>
      <c r="E23" s="2">
        <v>93</v>
      </c>
      <c r="F23" s="2">
        <v>92</v>
      </c>
      <c r="G23" s="2">
        <f t="shared" si="6"/>
        <v>-11</v>
      </c>
      <c r="H23" s="5">
        <f t="shared" si="7"/>
        <v>-10.679611650485437</v>
      </c>
      <c r="J23" s="1" t="s">
        <v>7</v>
      </c>
      <c r="K23" s="2">
        <v>2784</v>
      </c>
      <c r="L23" s="2">
        <v>2897</v>
      </c>
      <c r="M23" s="2">
        <v>3017</v>
      </c>
      <c r="N23" s="2">
        <v>3110</v>
      </c>
      <c r="O23" s="2">
        <v>3089</v>
      </c>
      <c r="P23" s="2">
        <f t="shared" si="8"/>
        <v>305</v>
      </c>
      <c r="Q23" s="5">
        <f t="shared" si="9"/>
        <v>10.955459770114942</v>
      </c>
      <c r="S23" s="1" t="s">
        <v>7</v>
      </c>
      <c r="T23" s="2">
        <v>1057</v>
      </c>
      <c r="U23" s="2">
        <v>1075</v>
      </c>
      <c r="V23" s="2">
        <v>1047</v>
      </c>
      <c r="W23" s="2">
        <v>1047</v>
      </c>
      <c r="X23" s="2">
        <v>1023</v>
      </c>
      <c r="Y23" s="2">
        <f t="shared" si="10"/>
        <v>-34</v>
      </c>
      <c r="Z23" s="5">
        <f t="shared" si="11"/>
        <v>-3.216650898770104</v>
      </c>
    </row>
    <row r="24" spans="1:26" ht="15">
      <c r="A24" s="1" t="s">
        <v>6</v>
      </c>
      <c r="B24" s="2">
        <v>343</v>
      </c>
      <c r="C24" s="2">
        <v>341</v>
      </c>
      <c r="D24" s="2">
        <v>355</v>
      </c>
      <c r="E24" s="2">
        <v>385</v>
      </c>
      <c r="F24" s="2">
        <v>389</v>
      </c>
      <c r="G24" s="2">
        <f t="shared" si="6"/>
        <v>46</v>
      </c>
      <c r="H24" s="5">
        <f t="shared" si="7"/>
        <v>13.411078717201166</v>
      </c>
      <c r="J24" s="1" t="s">
        <v>6</v>
      </c>
      <c r="K24" s="2">
        <v>4102</v>
      </c>
      <c r="L24" s="2">
        <v>4230</v>
      </c>
      <c r="M24" s="2">
        <v>4180</v>
      </c>
      <c r="N24" s="2">
        <v>4150</v>
      </c>
      <c r="O24" s="2">
        <v>4226</v>
      </c>
      <c r="P24" s="2">
        <f t="shared" si="8"/>
        <v>124</v>
      </c>
      <c r="Q24" s="5">
        <f t="shared" si="9"/>
        <v>3.0229156509019988</v>
      </c>
      <c r="S24" s="1" t="s">
        <v>6</v>
      </c>
      <c r="T24" s="2">
        <v>1644</v>
      </c>
      <c r="U24" s="2">
        <v>1629</v>
      </c>
      <c r="V24" s="2">
        <v>1607</v>
      </c>
      <c r="W24" s="2">
        <v>1622</v>
      </c>
      <c r="X24" s="2">
        <v>1609</v>
      </c>
      <c r="Y24" s="2">
        <f t="shared" si="10"/>
        <v>-35</v>
      </c>
      <c r="Z24" s="5">
        <f t="shared" si="11"/>
        <v>-2.1289537712895377</v>
      </c>
    </row>
    <row r="25" spans="1:26" ht="15">
      <c r="A25" s="9" t="s">
        <v>8</v>
      </c>
      <c r="B25" s="10">
        <f>SUM(B17:B24)</f>
        <v>16528</v>
      </c>
      <c r="C25" s="10">
        <f>SUM(C17:C24)</f>
        <v>16727</v>
      </c>
      <c r="D25" s="10">
        <f>SUM(D17:D24)</f>
        <v>16486</v>
      </c>
      <c r="E25" s="10">
        <f>SUM(E17:E24)</f>
        <v>17070</v>
      </c>
      <c r="F25" s="10">
        <f>SUM(F17:F24)</f>
        <v>16647</v>
      </c>
      <c r="G25" s="10">
        <f t="shared" si="6"/>
        <v>119</v>
      </c>
      <c r="H25" s="11">
        <f t="shared" si="7"/>
        <v>0.7199903194578896</v>
      </c>
      <c r="I25" s="9"/>
      <c r="J25" s="9" t="s">
        <v>8</v>
      </c>
      <c r="K25" s="10">
        <f>SUM(K17:K24)</f>
        <v>148865</v>
      </c>
      <c r="L25" s="10">
        <f>SUM(L17:L24)</f>
        <v>150342</v>
      </c>
      <c r="M25" s="10">
        <f>SUM(M17:M24)</f>
        <v>152652</v>
      </c>
      <c r="N25" s="10">
        <f>SUM(N17:N24)</f>
        <v>152741</v>
      </c>
      <c r="O25" s="10">
        <f>SUM(O17:O24)</f>
        <v>155070</v>
      </c>
      <c r="P25" s="10">
        <f t="shared" si="8"/>
        <v>6205</v>
      </c>
      <c r="Q25" s="11">
        <f t="shared" si="9"/>
        <v>4.1682060927686155</v>
      </c>
      <c r="R25" s="9"/>
      <c r="S25" s="9" t="s">
        <v>8</v>
      </c>
      <c r="T25" s="10">
        <f>SUM(T17:T24)</f>
        <v>27591</v>
      </c>
      <c r="U25" s="10">
        <f>SUM(U17:U24)</f>
        <v>27628</v>
      </c>
      <c r="V25" s="10">
        <f>SUM(V17:V24)</f>
        <v>27581</v>
      </c>
      <c r="W25" s="10">
        <f>SUM(W17:W24)</f>
        <v>27430</v>
      </c>
      <c r="X25" s="10">
        <f>SUM(X17:X24)</f>
        <v>27162</v>
      </c>
      <c r="Y25" s="10">
        <f t="shared" si="10"/>
        <v>-429</v>
      </c>
      <c r="Z25" s="11">
        <f t="shared" si="11"/>
        <v>-1.5548548439708598</v>
      </c>
    </row>
    <row r="27" spans="1:26" ht="19.5" customHeight="1">
      <c r="A27" s="3" t="s">
        <v>78</v>
      </c>
      <c r="B27" s="3"/>
      <c r="C27" s="3"/>
      <c r="D27" s="3"/>
      <c r="E27" s="3"/>
      <c r="F27" s="3"/>
      <c r="G27" s="3"/>
      <c r="H27" s="3"/>
      <c r="I27" s="7"/>
      <c r="J27" s="3" t="s">
        <v>81</v>
      </c>
      <c r="K27" s="3"/>
      <c r="L27" s="3"/>
      <c r="M27" s="3"/>
      <c r="N27" s="3"/>
      <c r="O27" s="3"/>
      <c r="P27" s="3"/>
      <c r="Q27" s="3"/>
      <c r="S27" s="3" t="s">
        <v>83</v>
      </c>
      <c r="T27" s="3"/>
      <c r="U27" s="3"/>
      <c r="V27" s="3"/>
      <c r="W27" s="3"/>
      <c r="X27" s="3"/>
      <c r="Y27" s="3"/>
      <c r="Z27" s="3"/>
    </row>
    <row r="28" spans="1:26" ht="19.5" customHeight="1">
      <c r="A28" s="4" t="s">
        <v>26</v>
      </c>
      <c r="B28" s="3"/>
      <c r="C28" s="3"/>
      <c r="D28" s="3"/>
      <c r="E28" s="3"/>
      <c r="F28" s="3"/>
      <c r="G28" s="3"/>
      <c r="H28" s="3"/>
      <c r="I28" s="7"/>
      <c r="J28" s="4" t="s">
        <v>26</v>
      </c>
      <c r="K28" s="3"/>
      <c r="L28" s="3"/>
      <c r="M28" s="3"/>
      <c r="N28" s="3"/>
      <c r="O28" s="3"/>
      <c r="P28" s="3"/>
      <c r="Q28" s="3"/>
      <c r="S28" s="4" t="s">
        <v>26</v>
      </c>
      <c r="T28" s="3"/>
      <c r="U28" s="3"/>
      <c r="V28" s="3"/>
      <c r="W28" s="3"/>
      <c r="X28" s="3"/>
      <c r="Y28" s="3"/>
      <c r="Z28" s="3"/>
    </row>
    <row r="29" spans="1:26" ht="15">
      <c r="A29" s="1"/>
      <c r="B29" s="8">
        <v>2014</v>
      </c>
      <c r="C29" s="8">
        <v>2015</v>
      </c>
      <c r="D29" s="8">
        <v>2016</v>
      </c>
      <c r="E29" s="8">
        <v>2017</v>
      </c>
      <c r="F29" s="8">
        <v>2018</v>
      </c>
      <c r="G29" s="8" t="s">
        <v>24</v>
      </c>
      <c r="H29" s="8" t="s">
        <v>25</v>
      </c>
      <c r="J29" s="1"/>
      <c r="K29" s="8">
        <v>2014</v>
      </c>
      <c r="L29" s="8">
        <v>2015</v>
      </c>
      <c r="M29" s="8">
        <v>2016</v>
      </c>
      <c r="N29" s="8">
        <v>2017</v>
      </c>
      <c r="O29" s="8">
        <v>2018</v>
      </c>
      <c r="P29" s="8" t="s">
        <v>24</v>
      </c>
      <c r="Q29" s="8" t="s">
        <v>25</v>
      </c>
      <c r="S29" s="1"/>
      <c r="T29" s="8">
        <v>2014</v>
      </c>
      <c r="U29" s="8">
        <v>2015</v>
      </c>
      <c r="V29" s="8">
        <v>2016</v>
      </c>
      <c r="W29" s="8">
        <v>2017</v>
      </c>
      <c r="X29" s="8">
        <v>2018</v>
      </c>
      <c r="Y29" s="8" t="s">
        <v>24</v>
      </c>
      <c r="Z29" s="8" t="s">
        <v>25</v>
      </c>
    </row>
    <row r="30" spans="1:26" ht="15">
      <c r="A30" s="1" t="s">
        <v>0</v>
      </c>
      <c r="B30" s="2">
        <f aca="true" t="shared" si="12" ref="B30:F37">B4-B17</f>
        <v>855</v>
      </c>
      <c r="C30" s="2">
        <f t="shared" si="12"/>
        <v>885</v>
      </c>
      <c r="D30" s="2">
        <f t="shared" si="12"/>
        <v>864</v>
      </c>
      <c r="E30" s="2">
        <f t="shared" si="12"/>
        <v>859</v>
      </c>
      <c r="F30" s="2">
        <f t="shared" si="12"/>
        <v>890</v>
      </c>
      <c r="G30" s="2">
        <f aca="true" t="shared" si="13" ref="G30:G38">F30-B30</f>
        <v>35</v>
      </c>
      <c r="H30" s="5">
        <f aca="true" t="shared" si="14" ref="H30:H38">G30/B30%</f>
        <v>4.093567251461988</v>
      </c>
      <c r="J30" s="1" t="s">
        <v>0</v>
      </c>
      <c r="K30" s="2">
        <f aca="true" t="shared" si="15" ref="K30:O37">K4-K17</f>
        <v>2154</v>
      </c>
      <c r="L30" s="2">
        <f t="shared" si="15"/>
        <v>2093</v>
      </c>
      <c r="M30" s="2">
        <f t="shared" si="15"/>
        <v>2060</v>
      </c>
      <c r="N30" s="2">
        <f t="shared" si="15"/>
        <v>1874</v>
      </c>
      <c r="O30" s="2">
        <f t="shared" si="15"/>
        <v>1887</v>
      </c>
      <c r="P30" s="2">
        <f aca="true" t="shared" si="16" ref="P30:P38">O30-K30</f>
        <v>-267</v>
      </c>
      <c r="Q30" s="5">
        <f aca="true" t="shared" si="17" ref="Q30:Q38">P30/K30%</f>
        <v>-12.395543175487466</v>
      </c>
      <c r="S30" s="1" t="s">
        <v>0</v>
      </c>
      <c r="T30" s="2">
        <f aca="true" t="shared" si="18" ref="T30:X37">T4-T17</f>
        <v>2592</v>
      </c>
      <c r="U30" s="2">
        <f t="shared" si="18"/>
        <v>2612</v>
      </c>
      <c r="V30" s="2">
        <f t="shared" si="18"/>
        <v>2614</v>
      </c>
      <c r="W30" s="2">
        <f t="shared" si="18"/>
        <v>2749</v>
      </c>
      <c r="X30" s="2">
        <f t="shared" si="18"/>
        <v>2934</v>
      </c>
      <c r="Y30" s="2">
        <f aca="true" t="shared" si="19" ref="Y30:Y38">X30-T30</f>
        <v>342</v>
      </c>
      <c r="Z30" s="5">
        <f aca="true" t="shared" si="20" ref="Z30:Z38">Y30/T30%</f>
        <v>13.194444444444443</v>
      </c>
    </row>
    <row r="31" spans="1:26" ht="15">
      <c r="A31" s="1" t="s">
        <v>1</v>
      </c>
      <c r="B31" s="2">
        <f t="shared" si="12"/>
        <v>702</v>
      </c>
      <c r="C31" s="2">
        <f t="shared" si="12"/>
        <v>714</v>
      </c>
      <c r="D31" s="2">
        <f t="shared" si="12"/>
        <v>609</v>
      </c>
      <c r="E31" s="2">
        <f t="shared" si="12"/>
        <v>620</v>
      </c>
      <c r="F31" s="2">
        <f t="shared" si="12"/>
        <v>575</v>
      </c>
      <c r="G31" s="2">
        <f t="shared" si="13"/>
        <v>-127</v>
      </c>
      <c r="H31" s="5">
        <f t="shared" si="14"/>
        <v>-18.091168091168093</v>
      </c>
      <c r="J31" s="1" t="s">
        <v>1</v>
      </c>
      <c r="K31" s="2">
        <f t="shared" si="15"/>
        <v>1537</v>
      </c>
      <c r="L31" s="2">
        <f t="shared" si="15"/>
        <v>1563</v>
      </c>
      <c r="M31" s="2">
        <f t="shared" si="15"/>
        <v>1570</v>
      </c>
      <c r="N31" s="2">
        <f t="shared" si="15"/>
        <v>1479</v>
      </c>
      <c r="O31" s="2">
        <f t="shared" si="15"/>
        <v>1511</v>
      </c>
      <c r="P31" s="2">
        <f t="shared" si="16"/>
        <v>-26</v>
      </c>
      <c r="Q31" s="5">
        <f t="shared" si="17"/>
        <v>-1.6916070266753416</v>
      </c>
      <c r="S31" s="1" t="s">
        <v>1</v>
      </c>
      <c r="T31" s="2">
        <f t="shared" si="18"/>
        <v>366</v>
      </c>
      <c r="U31" s="2">
        <f t="shared" si="18"/>
        <v>394</v>
      </c>
      <c r="V31" s="2">
        <f t="shared" si="18"/>
        <v>391</v>
      </c>
      <c r="W31" s="2">
        <f t="shared" si="18"/>
        <v>517</v>
      </c>
      <c r="X31" s="2">
        <f t="shared" si="18"/>
        <v>487</v>
      </c>
      <c r="Y31" s="2">
        <f t="shared" si="19"/>
        <v>121</v>
      </c>
      <c r="Z31" s="5">
        <f t="shared" si="20"/>
        <v>33.060109289617486</v>
      </c>
    </row>
    <row r="32" spans="1:26" ht="15">
      <c r="A32" s="1" t="s">
        <v>2</v>
      </c>
      <c r="B32" s="2">
        <f t="shared" si="12"/>
        <v>40</v>
      </c>
      <c r="C32" s="2">
        <f t="shared" si="12"/>
        <v>37</v>
      </c>
      <c r="D32" s="2">
        <f t="shared" si="12"/>
        <v>35</v>
      </c>
      <c r="E32" s="2">
        <f t="shared" si="12"/>
        <v>39</v>
      </c>
      <c r="F32" s="2">
        <f t="shared" si="12"/>
        <v>46</v>
      </c>
      <c r="G32" s="2">
        <f t="shared" si="13"/>
        <v>6</v>
      </c>
      <c r="H32" s="5">
        <f t="shared" si="14"/>
        <v>15</v>
      </c>
      <c r="J32" s="1" t="s">
        <v>2</v>
      </c>
      <c r="K32" s="2">
        <f t="shared" si="15"/>
        <v>546</v>
      </c>
      <c r="L32" s="2">
        <f t="shared" si="15"/>
        <v>592</v>
      </c>
      <c r="M32" s="2">
        <f t="shared" si="15"/>
        <v>616</v>
      </c>
      <c r="N32" s="2">
        <f t="shared" si="15"/>
        <v>654</v>
      </c>
      <c r="O32" s="2">
        <f t="shared" si="15"/>
        <v>663</v>
      </c>
      <c r="P32" s="2">
        <f t="shared" si="16"/>
        <v>117</v>
      </c>
      <c r="Q32" s="5">
        <f t="shared" si="17"/>
        <v>21.428571428571427</v>
      </c>
      <c r="S32" s="1" t="s">
        <v>2</v>
      </c>
      <c r="T32" s="2">
        <f t="shared" si="18"/>
        <v>222</v>
      </c>
      <c r="U32" s="2">
        <f t="shared" si="18"/>
        <v>222</v>
      </c>
      <c r="V32" s="2">
        <f t="shared" si="18"/>
        <v>222</v>
      </c>
      <c r="W32" s="2">
        <f t="shared" si="18"/>
        <v>223</v>
      </c>
      <c r="X32" s="2">
        <f t="shared" si="18"/>
        <v>216</v>
      </c>
      <c r="Y32" s="2">
        <f t="shared" si="19"/>
        <v>-6</v>
      </c>
      <c r="Z32" s="5">
        <f t="shared" si="20"/>
        <v>-2.7027027027027026</v>
      </c>
    </row>
    <row r="33" spans="1:26" ht="15">
      <c r="A33" s="1" t="s">
        <v>3</v>
      </c>
      <c r="B33" s="2">
        <f t="shared" si="12"/>
        <v>1153</v>
      </c>
      <c r="C33" s="2">
        <f t="shared" si="12"/>
        <v>1196</v>
      </c>
      <c r="D33" s="2">
        <f t="shared" si="12"/>
        <v>1202</v>
      </c>
      <c r="E33" s="2">
        <f t="shared" si="12"/>
        <v>1112</v>
      </c>
      <c r="F33" s="2">
        <f t="shared" si="12"/>
        <v>1194</v>
      </c>
      <c r="G33" s="2">
        <f t="shared" si="13"/>
        <v>41</v>
      </c>
      <c r="H33" s="5">
        <f t="shared" si="14"/>
        <v>3.555941023417173</v>
      </c>
      <c r="J33" s="1" t="s">
        <v>3</v>
      </c>
      <c r="K33" s="2">
        <f t="shared" si="15"/>
        <v>4288</v>
      </c>
      <c r="L33" s="2">
        <f t="shared" si="15"/>
        <v>4304</v>
      </c>
      <c r="M33" s="2">
        <f t="shared" si="15"/>
        <v>4435</v>
      </c>
      <c r="N33" s="2">
        <f t="shared" si="15"/>
        <v>4473</v>
      </c>
      <c r="O33" s="2">
        <f t="shared" si="15"/>
        <v>4600</v>
      </c>
      <c r="P33" s="2">
        <f t="shared" si="16"/>
        <v>312</v>
      </c>
      <c r="Q33" s="5">
        <f t="shared" si="17"/>
        <v>7.276119402985074</v>
      </c>
      <c r="S33" s="1" t="s">
        <v>3</v>
      </c>
      <c r="T33" s="2">
        <f t="shared" si="18"/>
        <v>1722</v>
      </c>
      <c r="U33" s="2">
        <f t="shared" si="18"/>
        <v>1650</v>
      </c>
      <c r="V33" s="2">
        <f t="shared" si="18"/>
        <v>1684</v>
      </c>
      <c r="W33" s="2">
        <f t="shared" si="18"/>
        <v>1658</v>
      </c>
      <c r="X33" s="2">
        <f t="shared" si="18"/>
        <v>1689</v>
      </c>
      <c r="Y33" s="2">
        <f t="shared" si="19"/>
        <v>-33</v>
      </c>
      <c r="Z33" s="5">
        <f t="shared" si="20"/>
        <v>-1.916376306620209</v>
      </c>
    </row>
    <row r="34" spans="1:26" ht="15">
      <c r="A34" s="1" t="s">
        <v>4</v>
      </c>
      <c r="B34" s="2">
        <f t="shared" si="12"/>
        <v>397</v>
      </c>
      <c r="C34" s="2">
        <f t="shared" si="12"/>
        <v>396</v>
      </c>
      <c r="D34" s="2">
        <f t="shared" si="12"/>
        <v>444</v>
      </c>
      <c r="E34" s="2">
        <f t="shared" si="12"/>
        <v>422</v>
      </c>
      <c r="F34" s="2">
        <f t="shared" si="12"/>
        <v>419</v>
      </c>
      <c r="G34" s="2">
        <f t="shared" si="13"/>
        <v>22</v>
      </c>
      <c r="H34" s="5">
        <f t="shared" si="14"/>
        <v>5.541561712846347</v>
      </c>
      <c r="J34" s="1" t="s">
        <v>4</v>
      </c>
      <c r="K34" s="2">
        <f t="shared" si="15"/>
        <v>4603</v>
      </c>
      <c r="L34" s="2">
        <f t="shared" si="15"/>
        <v>4677</v>
      </c>
      <c r="M34" s="2">
        <f t="shared" si="15"/>
        <v>4696</v>
      </c>
      <c r="N34" s="2">
        <f t="shared" si="15"/>
        <v>4775</v>
      </c>
      <c r="O34" s="2">
        <f t="shared" si="15"/>
        <v>4815</v>
      </c>
      <c r="P34" s="2">
        <f t="shared" si="16"/>
        <v>212</v>
      </c>
      <c r="Q34" s="5">
        <f t="shared" si="17"/>
        <v>4.6056919400391045</v>
      </c>
      <c r="S34" s="1" t="s">
        <v>4</v>
      </c>
      <c r="T34" s="2">
        <f t="shared" si="18"/>
        <v>744</v>
      </c>
      <c r="U34" s="2">
        <f t="shared" si="18"/>
        <v>783</v>
      </c>
      <c r="V34" s="2">
        <f t="shared" si="18"/>
        <v>781</v>
      </c>
      <c r="W34" s="2">
        <f t="shared" si="18"/>
        <v>759</v>
      </c>
      <c r="X34" s="2">
        <f t="shared" si="18"/>
        <v>772</v>
      </c>
      <c r="Y34" s="2">
        <f t="shared" si="19"/>
        <v>28</v>
      </c>
      <c r="Z34" s="5">
        <f t="shared" si="20"/>
        <v>3.7634408602150535</v>
      </c>
    </row>
    <row r="35" spans="1:26" ht="15">
      <c r="A35" s="1" t="s">
        <v>5</v>
      </c>
      <c r="B35" s="2">
        <f t="shared" si="12"/>
        <v>2636</v>
      </c>
      <c r="C35" s="2">
        <f t="shared" si="12"/>
        <v>2719</v>
      </c>
      <c r="D35" s="2">
        <f t="shared" si="12"/>
        <v>2765</v>
      </c>
      <c r="E35" s="2">
        <f t="shared" si="12"/>
        <v>3043</v>
      </c>
      <c r="F35" s="2">
        <f t="shared" si="12"/>
        <v>2803</v>
      </c>
      <c r="G35" s="2">
        <f t="shared" si="13"/>
        <v>167</v>
      </c>
      <c r="H35" s="5">
        <f t="shared" si="14"/>
        <v>6.335356600910471</v>
      </c>
      <c r="J35" s="1" t="s">
        <v>5</v>
      </c>
      <c r="K35" s="2">
        <f t="shared" si="15"/>
        <v>29398</v>
      </c>
      <c r="L35" s="2">
        <f t="shared" si="15"/>
        <v>29236</v>
      </c>
      <c r="M35" s="2">
        <f t="shared" si="15"/>
        <v>29842</v>
      </c>
      <c r="N35" s="2">
        <f t="shared" si="15"/>
        <v>29787</v>
      </c>
      <c r="O35" s="2">
        <f t="shared" si="15"/>
        <v>29860</v>
      </c>
      <c r="P35" s="2">
        <f t="shared" si="16"/>
        <v>462</v>
      </c>
      <c r="Q35" s="5">
        <f t="shared" si="17"/>
        <v>1.5715354786039866</v>
      </c>
      <c r="S35" s="1" t="s">
        <v>5</v>
      </c>
      <c r="T35" s="2">
        <f t="shared" si="18"/>
        <v>5169</v>
      </c>
      <c r="U35" s="2">
        <f t="shared" si="18"/>
        <v>5199</v>
      </c>
      <c r="V35" s="2">
        <f t="shared" si="18"/>
        <v>5179</v>
      </c>
      <c r="W35" s="2">
        <f t="shared" si="18"/>
        <v>5015</v>
      </c>
      <c r="X35" s="2">
        <f t="shared" si="18"/>
        <v>4868</v>
      </c>
      <c r="Y35" s="2">
        <f t="shared" si="19"/>
        <v>-301</v>
      </c>
      <c r="Z35" s="5">
        <f t="shared" si="20"/>
        <v>-5.8231766299090735</v>
      </c>
    </row>
    <row r="36" spans="1:26" ht="15">
      <c r="A36" s="1" t="s">
        <v>7</v>
      </c>
      <c r="B36" s="2">
        <f t="shared" si="12"/>
        <v>75</v>
      </c>
      <c r="C36" s="2">
        <f t="shared" si="12"/>
        <v>80</v>
      </c>
      <c r="D36" s="2">
        <f t="shared" si="12"/>
        <v>71</v>
      </c>
      <c r="E36" s="2">
        <f t="shared" si="12"/>
        <v>62</v>
      </c>
      <c r="F36" s="2">
        <f t="shared" si="12"/>
        <v>64</v>
      </c>
      <c r="G36" s="2">
        <f t="shared" si="13"/>
        <v>-11</v>
      </c>
      <c r="H36" s="5">
        <f t="shared" si="14"/>
        <v>-14.666666666666666</v>
      </c>
      <c r="J36" s="1" t="s">
        <v>7</v>
      </c>
      <c r="K36" s="2">
        <f t="shared" si="15"/>
        <v>1053</v>
      </c>
      <c r="L36" s="2">
        <f t="shared" si="15"/>
        <v>1067</v>
      </c>
      <c r="M36" s="2">
        <f t="shared" si="15"/>
        <v>1103</v>
      </c>
      <c r="N36" s="2">
        <f t="shared" si="15"/>
        <v>1101</v>
      </c>
      <c r="O36" s="2">
        <f t="shared" si="15"/>
        <v>1107</v>
      </c>
      <c r="P36" s="2">
        <f t="shared" si="16"/>
        <v>54</v>
      </c>
      <c r="Q36" s="5">
        <f t="shared" si="17"/>
        <v>5.128205128205129</v>
      </c>
      <c r="S36" s="1" t="s">
        <v>7</v>
      </c>
      <c r="T36" s="2">
        <f t="shared" si="18"/>
        <v>476</v>
      </c>
      <c r="U36" s="2">
        <f t="shared" si="18"/>
        <v>485</v>
      </c>
      <c r="V36" s="2">
        <f t="shared" si="18"/>
        <v>433</v>
      </c>
      <c r="W36" s="2">
        <f t="shared" si="18"/>
        <v>451</v>
      </c>
      <c r="X36" s="2">
        <f t="shared" si="18"/>
        <v>464</v>
      </c>
      <c r="Y36" s="2">
        <f t="shared" si="19"/>
        <v>-12</v>
      </c>
      <c r="Z36" s="5">
        <f t="shared" si="20"/>
        <v>-2.5210084033613445</v>
      </c>
    </row>
    <row r="37" spans="1:26" ht="15">
      <c r="A37" s="1" t="s">
        <v>6</v>
      </c>
      <c r="B37" s="2">
        <f t="shared" si="12"/>
        <v>166</v>
      </c>
      <c r="C37" s="2">
        <f t="shared" si="12"/>
        <v>172</v>
      </c>
      <c r="D37" s="2">
        <f t="shared" si="12"/>
        <v>181</v>
      </c>
      <c r="E37" s="2">
        <f t="shared" si="12"/>
        <v>180</v>
      </c>
      <c r="F37" s="2">
        <f t="shared" si="12"/>
        <v>185</v>
      </c>
      <c r="G37" s="2">
        <f t="shared" si="13"/>
        <v>19</v>
      </c>
      <c r="H37" s="5">
        <f t="shared" si="14"/>
        <v>11.44578313253012</v>
      </c>
      <c r="J37" s="1" t="s">
        <v>6</v>
      </c>
      <c r="K37" s="2">
        <f t="shared" si="15"/>
        <v>1153</v>
      </c>
      <c r="L37" s="2">
        <f t="shared" si="15"/>
        <v>1193</v>
      </c>
      <c r="M37" s="2">
        <f t="shared" si="15"/>
        <v>1183</v>
      </c>
      <c r="N37" s="2">
        <f t="shared" si="15"/>
        <v>1189</v>
      </c>
      <c r="O37" s="2">
        <f t="shared" si="15"/>
        <v>1345</v>
      </c>
      <c r="P37" s="2">
        <f t="shared" si="16"/>
        <v>192</v>
      </c>
      <c r="Q37" s="5">
        <f t="shared" si="17"/>
        <v>16.65221162185603</v>
      </c>
      <c r="S37" s="1" t="s">
        <v>6</v>
      </c>
      <c r="T37" s="2">
        <f t="shared" si="18"/>
        <v>1220</v>
      </c>
      <c r="U37" s="2">
        <f t="shared" si="18"/>
        <v>1251</v>
      </c>
      <c r="V37" s="2">
        <f t="shared" si="18"/>
        <v>1230</v>
      </c>
      <c r="W37" s="2">
        <f t="shared" si="18"/>
        <v>1288</v>
      </c>
      <c r="X37" s="2">
        <f t="shared" si="18"/>
        <v>1139</v>
      </c>
      <c r="Y37" s="2">
        <f t="shared" si="19"/>
        <v>-81</v>
      </c>
      <c r="Z37" s="5">
        <f t="shared" si="20"/>
        <v>-6.639344262295082</v>
      </c>
    </row>
    <row r="38" spans="1:26" ht="15">
      <c r="A38" s="9" t="s">
        <v>8</v>
      </c>
      <c r="B38" s="10">
        <f>SUM(B30:B37)</f>
        <v>6024</v>
      </c>
      <c r="C38" s="10">
        <f>SUM(C30:C37)</f>
        <v>6199</v>
      </c>
      <c r="D38" s="10">
        <f>SUM(D30:D37)</f>
        <v>6171</v>
      </c>
      <c r="E38" s="10">
        <f>SUM(E30:E37)</f>
        <v>6337</v>
      </c>
      <c r="F38" s="10">
        <f>SUM(F30:F37)</f>
        <v>6176</v>
      </c>
      <c r="G38" s="10">
        <f t="shared" si="13"/>
        <v>152</v>
      </c>
      <c r="H38" s="11">
        <f t="shared" si="14"/>
        <v>2.5232403718459495</v>
      </c>
      <c r="I38" s="9"/>
      <c r="J38" s="9" t="s">
        <v>8</v>
      </c>
      <c r="K38" s="10">
        <f>SUM(K30:K37)</f>
        <v>44732</v>
      </c>
      <c r="L38" s="10">
        <f>SUM(L30:L37)</f>
        <v>44725</v>
      </c>
      <c r="M38" s="10">
        <f>SUM(M30:M37)</f>
        <v>45505</v>
      </c>
      <c r="N38" s="10">
        <f>SUM(N30:N37)</f>
        <v>45332</v>
      </c>
      <c r="O38" s="10">
        <f>SUM(O30:O37)</f>
        <v>45788</v>
      </c>
      <c r="P38" s="10">
        <f t="shared" si="16"/>
        <v>1056</v>
      </c>
      <c r="Q38" s="11">
        <f t="shared" si="17"/>
        <v>2.3607261021192882</v>
      </c>
      <c r="R38" s="9"/>
      <c r="S38" s="9" t="s">
        <v>8</v>
      </c>
      <c r="T38" s="10">
        <f>SUM(T30:T37)</f>
        <v>12511</v>
      </c>
      <c r="U38" s="10">
        <f>SUM(U30:U37)</f>
        <v>12596</v>
      </c>
      <c r="V38" s="10">
        <f>SUM(V30:V37)</f>
        <v>12534</v>
      </c>
      <c r="W38" s="10">
        <f>SUM(W30:W37)</f>
        <v>12660</v>
      </c>
      <c r="X38" s="10">
        <f>SUM(X30:X37)</f>
        <v>12569</v>
      </c>
      <c r="Y38" s="10">
        <f t="shared" si="19"/>
        <v>58</v>
      </c>
      <c r="Z38" s="11">
        <f t="shared" si="20"/>
        <v>0.463592039005675</v>
      </c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12:F12 K12:O12 T12:X12 B25:F25 K25:O25 T25:X2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9" max="9" width="4.7109375" style="0" customWidth="1"/>
    <col min="10" max="10" width="9.7109375" style="0" bestFit="1" customWidth="1"/>
    <col min="18" max="18" width="4.7109375" style="0" customWidth="1"/>
    <col min="19" max="19" width="9.7109375" style="0" bestFit="1" customWidth="1"/>
  </cols>
  <sheetData>
    <row r="1" spans="1:26" ht="19.5" customHeight="1">
      <c r="A1" s="3" t="s">
        <v>27</v>
      </c>
      <c r="B1" s="3"/>
      <c r="C1" s="3"/>
      <c r="D1" s="3"/>
      <c r="E1" s="3"/>
      <c r="F1" s="3"/>
      <c r="G1" s="3"/>
      <c r="H1" s="3"/>
      <c r="I1" s="7"/>
      <c r="J1" s="3" t="s">
        <v>30</v>
      </c>
      <c r="K1" s="3"/>
      <c r="L1" s="3"/>
      <c r="M1" s="3"/>
      <c r="N1" s="3"/>
      <c r="O1" s="3"/>
      <c r="P1" s="3"/>
      <c r="Q1" s="3"/>
      <c r="S1" s="3" t="s">
        <v>34</v>
      </c>
      <c r="T1" s="3"/>
      <c r="U1" s="3"/>
      <c r="V1" s="3"/>
      <c r="W1" s="3"/>
      <c r="X1" s="3"/>
      <c r="Y1" s="3"/>
      <c r="Z1" s="3"/>
    </row>
    <row r="2" spans="1:26" ht="19.5" customHeight="1">
      <c r="A2" s="4" t="s">
        <v>26</v>
      </c>
      <c r="B2" s="3"/>
      <c r="C2" s="3"/>
      <c r="D2" s="3"/>
      <c r="E2" s="3"/>
      <c r="F2" s="3"/>
      <c r="G2" s="3"/>
      <c r="H2" s="3"/>
      <c r="I2" s="7"/>
      <c r="J2" s="4" t="s">
        <v>26</v>
      </c>
      <c r="K2" s="3"/>
      <c r="L2" s="3"/>
      <c r="M2" s="3"/>
      <c r="N2" s="3"/>
      <c r="O2" s="3"/>
      <c r="P2" s="3"/>
      <c r="Q2" s="3"/>
      <c r="S2" s="4" t="s">
        <v>26</v>
      </c>
      <c r="T2" s="3"/>
      <c r="U2" s="3"/>
      <c r="V2" s="3"/>
      <c r="W2" s="3"/>
      <c r="X2" s="3"/>
      <c r="Y2" s="3"/>
      <c r="Z2" s="3"/>
    </row>
    <row r="3" spans="1:26" ht="15">
      <c r="A3" s="1"/>
      <c r="B3" s="8">
        <v>2014</v>
      </c>
      <c r="C3" s="8">
        <v>2015</v>
      </c>
      <c r="D3" s="8">
        <v>2016</v>
      </c>
      <c r="E3" s="8">
        <v>2017</v>
      </c>
      <c r="F3" s="8">
        <v>2018</v>
      </c>
      <c r="G3" s="8" t="s">
        <v>24</v>
      </c>
      <c r="H3" s="8" t="s">
        <v>25</v>
      </c>
      <c r="J3" s="1"/>
      <c r="K3" s="8">
        <v>2014</v>
      </c>
      <c r="L3" s="8">
        <v>2015</v>
      </c>
      <c r="M3" s="8">
        <v>2016</v>
      </c>
      <c r="N3" s="8">
        <v>2017</v>
      </c>
      <c r="O3" s="8">
        <v>2018</v>
      </c>
      <c r="P3" s="8" t="s">
        <v>24</v>
      </c>
      <c r="Q3" s="8" t="s">
        <v>25</v>
      </c>
      <c r="S3" s="1"/>
      <c r="T3" s="8">
        <v>2014</v>
      </c>
      <c r="U3" s="8">
        <v>2015</v>
      </c>
      <c r="V3" s="8">
        <v>2016</v>
      </c>
      <c r="W3" s="8">
        <v>2017</v>
      </c>
      <c r="X3" s="8">
        <v>2018</v>
      </c>
      <c r="Y3" s="8" t="s">
        <v>24</v>
      </c>
      <c r="Z3" s="8" t="s">
        <v>25</v>
      </c>
    </row>
    <row r="4" spans="1:26" ht="15">
      <c r="A4" s="1" t="s">
        <v>0</v>
      </c>
      <c r="B4" s="2">
        <v>14785</v>
      </c>
      <c r="C4" s="2">
        <v>15158</v>
      </c>
      <c r="D4" s="2">
        <v>15417</v>
      </c>
      <c r="E4" s="2">
        <v>16001</v>
      </c>
      <c r="F4" s="2">
        <v>16031</v>
      </c>
      <c r="G4" s="2">
        <f aca="true" t="shared" si="0" ref="G4:G12">F4-B4</f>
        <v>1246</v>
      </c>
      <c r="H4" s="5">
        <f aca="true" t="shared" si="1" ref="H4:H12">G4/B4%</f>
        <v>8.427460263780858</v>
      </c>
      <c r="J4" s="1" t="s">
        <v>0</v>
      </c>
      <c r="K4" s="2">
        <v>8257</v>
      </c>
      <c r="L4" s="2">
        <v>7760</v>
      </c>
      <c r="M4" s="2">
        <v>8443</v>
      </c>
      <c r="N4" s="2">
        <v>8488</v>
      </c>
      <c r="O4" s="2">
        <v>8748</v>
      </c>
      <c r="P4" s="2">
        <f aca="true" t="shared" si="2" ref="P4:P12">O4-K4</f>
        <v>491</v>
      </c>
      <c r="Q4" s="5">
        <f aca="true" t="shared" si="3" ref="Q4:Q12">P4/K4%</f>
        <v>5.946469662104882</v>
      </c>
      <c r="S4" s="1" t="s">
        <v>0</v>
      </c>
      <c r="T4" s="2">
        <v>4795</v>
      </c>
      <c r="U4" s="2">
        <v>5071</v>
      </c>
      <c r="V4" s="2">
        <v>5294</v>
      </c>
      <c r="W4" s="2">
        <v>5856</v>
      </c>
      <c r="X4" s="2">
        <v>6294</v>
      </c>
      <c r="Y4" s="2">
        <f aca="true" t="shared" si="4" ref="Y4:Y12">X4-T4</f>
        <v>1499</v>
      </c>
      <c r="Z4" s="5">
        <f aca="true" t="shared" si="5" ref="Z4:Z12">Y4/T4%</f>
        <v>31.261730969760166</v>
      </c>
    </row>
    <row r="5" spans="1:26" ht="15">
      <c r="A5" s="1" t="s">
        <v>1</v>
      </c>
      <c r="B5" s="2">
        <v>5519</v>
      </c>
      <c r="C5" s="2">
        <v>5671</v>
      </c>
      <c r="D5" s="2">
        <v>5889</v>
      </c>
      <c r="E5" s="2">
        <v>5885</v>
      </c>
      <c r="F5" s="2">
        <v>6031</v>
      </c>
      <c r="G5" s="2">
        <f t="shared" si="0"/>
        <v>512</v>
      </c>
      <c r="H5" s="5">
        <f t="shared" si="1"/>
        <v>9.277042942562058</v>
      </c>
      <c r="J5" s="1" t="s">
        <v>1</v>
      </c>
      <c r="K5" s="2">
        <v>2142</v>
      </c>
      <c r="L5" s="2">
        <v>2187</v>
      </c>
      <c r="M5" s="2">
        <v>2645</v>
      </c>
      <c r="N5" s="2">
        <v>2313</v>
      </c>
      <c r="O5" s="2">
        <v>2430</v>
      </c>
      <c r="P5" s="2">
        <f t="shared" si="2"/>
        <v>288</v>
      </c>
      <c r="Q5" s="5">
        <f t="shared" si="3"/>
        <v>13.445378151260503</v>
      </c>
      <c r="S5" s="1" t="s">
        <v>1</v>
      </c>
      <c r="T5" s="2">
        <v>1808</v>
      </c>
      <c r="U5" s="2">
        <v>1992</v>
      </c>
      <c r="V5" s="2">
        <v>2208</v>
      </c>
      <c r="W5" s="2">
        <v>2596</v>
      </c>
      <c r="X5" s="2">
        <v>2626</v>
      </c>
      <c r="Y5" s="2">
        <f t="shared" si="4"/>
        <v>818</v>
      </c>
      <c r="Z5" s="5">
        <f t="shared" si="5"/>
        <v>45.24336283185841</v>
      </c>
    </row>
    <row r="6" spans="1:26" ht="15">
      <c r="A6" s="1" t="s">
        <v>2</v>
      </c>
      <c r="B6" s="2">
        <v>5758</v>
      </c>
      <c r="C6" s="2">
        <v>5847</v>
      </c>
      <c r="D6" s="2">
        <v>5913</v>
      </c>
      <c r="E6" s="2">
        <v>6050</v>
      </c>
      <c r="F6" s="2">
        <v>6105</v>
      </c>
      <c r="G6" s="2">
        <f t="shared" si="0"/>
        <v>347</v>
      </c>
      <c r="H6" s="5">
        <f t="shared" si="1"/>
        <v>6.0263980548801666</v>
      </c>
      <c r="J6" s="1" t="s">
        <v>2</v>
      </c>
      <c r="K6" s="2">
        <v>1422</v>
      </c>
      <c r="L6" s="2">
        <v>1438</v>
      </c>
      <c r="M6" s="2">
        <v>1386</v>
      </c>
      <c r="N6" s="2">
        <v>1422</v>
      </c>
      <c r="O6" s="2">
        <v>1402</v>
      </c>
      <c r="P6" s="2">
        <f t="shared" si="2"/>
        <v>-20</v>
      </c>
      <c r="Q6" s="5">
        <f t="shared" si="3"/>
        <v>-1.4064697609001406</v>
      </c>
      <c r="S6" s="1" t="s">
        <v>2</v>
      </c>
      <c r="T6" s="2">
        <v>1188</v>
      </c>
      <c r="U6" s="2">
        <v>1337</v>
      </c>
      <c r="V6" s="2">
        <v>1538</v>
      </c>
      <c r="W6" s="2">
        <v>1983</v>
      </c>
      <c r="X6" s="2">
        <v>2054</v>
      </c>
      <c r="Y6" s="2">
        <f t="shared" si="4"/>
        <v>866</v>
      </c>
      <c r="Z6" s="5">
        <f t="shared" si="5"/>
        <v>72.89562289562289</v>
      </c>
    </row>
    <row r="7" spans="1:26" ht="15">
      <c r="A7" s="1" t="s">
        <v>3</v>
      </c>
      <c r="B7" s="2">
        <v>18767</v>
      </c>
      <c r="C7" s="2">
        <v>19580</v>
      </c>
      <c r="D7" s="2">
        <v>20246</v>
      </c>
      <c r="E7" s="2">
        <v>20208</v>
      </c>
      <c r="F7" s="2">
        <v>20524</v>
      </c>
      <c r="G7" s="2">
        <f t="shared" si="0"/>
        <v>1757</v>
      </c>
      <c r="H7" s="5">
        <f t="shared" si="1"/>
        <v>9.36217829168221</v>
      </c>
      <c r="J7" s="1" t="s">
        <v>3</v>
      </c>
      <c r="K7" s="2">
        <v>6329</v>
      </c>
      <c r="L7" s="2">
        <v>6099</v>
      </c>
      <c r="M7" s="2">
        <v>6337</v>
      </c>
      <c r="N7" s="2">
        <v>6698</v>
      </c>
      <c r="O7" s="2">
        <v>6699</v>
      </c>
      <c r="P7" s="2">
        <f t="shared" si="2"/>
        <v>370</v>
      </c>
      <c r="Q7" s="5">
        <f t="shared" si="3"/>
        <v>5.846105229894138</v>
      </c>
      <c r="S7" s="1" t="s">
        <v>3</v>
      </c>
      <c r="T7" s="2">
        <v>6622</v>
      </c>
      <c r="U7" s="2">
        <v>6844</v>
      </c>
      <c r="V7" s="2">
        <v>7587</v>
      </c>
      <c r="W7" s="2">
        <v>9742</v>
      </c>
      <c r="X7" s="2">
        <v>10177</v>
      </c>
      <c r="Y7" s="2">
        <f t="shared" si="4"/>
        <v>3555</v>
      </c>
      <c r="Z7" s="5">
        <f t="shared" si="5"/>
        <v>53.68468740561764</v>
      </c>
    </row>
    <row r="8" spans="1:26" ht="15">
      <c r="A8" s="1" t="s">
        <v>4</v>
      </c>
      <c r="B8" s="2">
        <v>11892</v>
      </c>
      <c r="C8" s="2">
        <v>12164</v>
      </c>
      <c r="D8" s="2">
        <v>12548</v>
      </c>
      <c r="E8" s="2">
        <v>13006</v>
      </c>
      <c r="F8" s="2">
        <v>13034</v>
      </c>
      <c r="G8" s="2">
        <f t="shared" si="0"/>
        <v>1142</v>
      </c>
      <c r="H8" s="5">
        <f t="shared" si="1"/>
        <v>9.60309451732257</v>
      </c>
      <c r="J8" s="1" t="s">
        <v>4</v>
      </c>
      <c r="K8" s="2">
        <v>5214</v>
      </c>
      <c r="L8" s="2">
        <v>5447</v>
      </c>
      <c r="M8" s="2">
        <v>5436</v>
      </c>
      <c r="N8" s="2">
        <v>5958</v>
      </c>
      <c r="O8" s="2">
        <v>6122</v>
      </c>
      <c r="P8" s="2">
        <f t="shared" si="2"/>
        <v>908</v>
      </c>
      <c r="Q8" s="5">
        <f t="shared" si="3"/>
        <v>17.414652857690832</v>
      </c>
      <c r="S8" s="1" t="s">
        <v>4</v>
      </c>
      <c r="T8" s="2">
        <v>3772</v>
      </c>
      <c r="U8" s="2">
        <v>4252</v>
      </c>
      <c r="V8" s="2">
        <v>4561</v>
      </c>
      <c r="W8" s="2">
        <v>5245</v>
      </c>
      <c r="X8" s="2">
        <v>5464</v>
      </c>
      <c r="Y8" s="2">
        <f t="shared" si="4"/>
        <v>1692</v>
      </c>
      <c r="Z8" s="5">
        <f t="shared" si="5"/>
        <v>44.856839872746555</v>
      </c>
    </row>
    <row r="9" spans="1:26" ht="15">
      <c r="A9" s="1" t="s">
        <v>5</v>
      </c>
      <c r="B9" s="2">
        <v>70209</v>
      </c>
      <c r="C9" s="2">
        <v>72605</v>
      </c>
      <c r="D9" s="2">
        <v>74034</v>
      </c>
      <c r="E9" s="2">
        <v>76865</v>
      </c>
      <c r="F9" s="2">
        <v>77893</v>
      </c>
      <c r="G9" s="2">
        <f t="shared" si="0"/>
        <v>7684</v>
      </c>
      <c r="H9" s="5">
        <f t="shared" si="1"/>
        <v>10.944465809226736</v>
      </c>
      <c r="J9" s="1" t="s">
        <v>5</v>
      </c>
      <c r="K9" s="2">
        <v>33365</v>
      </c>
      <c r="L9" s="2">
        <v>34269</v>
      </c>
      <c r="M9" s="2">
        <v>34944</v>
      </c>
      <c r="N9" s="2">
        <v>34778</v>
      </c>
      <c r="O9" s="2">
        <v>35284</v>
      </c>
      <c r="P9" s="2">
        <f t="shared" si="2"/>
        <v>1919</v>
      </c>
      <c r="Q9" s="5">
        <f t="shared" si="3"/>
        <v>5.751536040761277</v>
      </c>
      <c r="S9" s="1" t="s">
        <v>5</v>
      </c>
      <c r="T9" s="2">
        <v>27113</v>
      </c>
      <c r="U9" s="2">
        <v>29871</v>
      </c>
      <c r="V9" s="2">
        <v>31106</v>
      </c>
      <c r="W9" s="2">
        <v>34432</v>
      </c>
      <c r="X9" s="2">
        <v>35664</v>
      </c>
      <c r="Y9" s="2">
        <f t="shared" si="4"/>
        <v>8551</v>
      </c>
      <c r="Z9" s="5">
        <f t="shared" si="5"/>
        <v>31.53837642459337</v>
      </c>
    </row>
    <row r="10" spans="1:26" ht="15">
      <c r="A10" s="1" t="s">
        <v>7</v>
      </c>
      <c r="B10" s="2">
        <v>4248</v>
      </c>
      <c r="C10" s="2">
        <v>4517</v>
      </c>
      <c r="D10" s="2">
        <v>4644</v>
      </c>
      <c r="E10" s="2">
        <v>4861</v>
      </c>
      <c r="F10" s="2">
        <v>4865</v>
      </c>
      <c r="G10" s="2">
        <f t="shared" si="0"/>
        <v>617</v>
      </c>
      <c r="H10" s="5">
        <f t="shared" si="1"/>
        <v>14.524482109227874</v>
      </c>
      <c r="J10" s="1" t="s">
        <v>7</v>
      </c>
      <c r="K10" s="2">
        <v>1752</v>
      </c>
      <c r="L10" s="2">
        <v>1697</v>
      </c>
      <c r="M10" s="2">
        <v>1756</v>
      </c>
      <c r="N10" s="2">
        <v>1783</v>
      </c>
      <c r="O10" s="2">
        <v>1724</v>
      </c>
      <c r="P10" s="2">
        <f t="shared" si="2"/>
        <v>-28</v>
      </c>
      <c r="Q10" s="5">
        <f t="shared" si="3"/>
        <v>-1.5981735159817352</v>
      </c>
      <c r="S10" s="1" t="s">
        <v>7</v>
      </c>
      <c r="T10" s="2">
        <v>2236</v>
      </c>
      <c r="U10" s="2">
        <v>2390</v>
      </c>
      <c r="V10" s="2">
        <v>2678</v>
      </c>
      <c r="W10" s="2">
        <v>3475</v>
      </c>
      <c r="X10" s="2">
        <v>3483</v>
      </c>
      <c r="Y10" s="2">
        <f t="shared" si="4"/>
        <v>1247</v>
      </c>
      <c r="Z10" s="5">
        <f t="shared" si="5"/>
        <v>55.769230769230774</v>
      </c>
    </row>
    <row r="11" spans="1:26" ht="15">
      <c r="A11" s="1" t="s">
        <v>6</v>
      </c>
      <c r="B11" s="2">
        <v>5392</v>
      </c>
      <c r="C11" s="2">
        <v>5474</v>
      </c>
      <c r="D11" s="2">
        <v>5509</v>
      </c>
      <c r="E11" s="2">
        <v>5644</v>
      </c>
      <c r="F11" s="2">
        <v>5558</v>
      </c>
      <c r="G11" s="2">
        <f t="shared" si="0"/>
        <v>166</v>
      </c>
      <c r="H11" s="5">
        <f t="shared" si="1"/>
        <v>3.078635014836795</v>
      </c>
      <c r="J11" s="1" t="s">
        <v>6</v>
      </c>
      <c r="K11" s="2">
        <v>1510</v>
      </c>
      <c r="L11" s="2">
        <v>1361</v>
      </c>
      <c r="M11" s="2">
        <v>1221</v>
      </c>
      <c r="N11" s="2">
        <v>1699</v>
      </c>
      <c r="O11" s="2">
        <v>2188</v>
      </c>
      <c r="P11" s="2">
        <f t="shared" si="2"/>
        <v>678</v>
      </c>
      <c r="Q11" s="5">
        <f t="shared" si="3"/>
        <v>44.90066225165563</v>
      </c>
      <c r="S11" s="1" t="s">
        <v>6</v>
      </c>
      <c r="T11" s="2">
        <v>1840</v>
      </c>
      <c r="U11" s="2">
        <v>1890</v>
      </c>
      <c r="V11" s="2">
        <v>2089</v>
      </c>
      <c r="W11" s="2">
        <v>2413</v>
      </c>
      <c r="X11" s="2">
        <v>2544</v>
      </c>
      <c r="Y11" s="2">
        <f t="shared" si="4"/>
        <v>704</v>
      </c>
      <c r="Z11" s="5">
        <f t="shared" si="5"/>
        <v>38.2608695652174</v>
      </c>
    </row>
    <row r="12" spans="1:26" ht="15">
      <c r="A12" s="9" t="s">
        <v>8</v>
      </c>
      <c r="B12" s="10">
        <f>SUM(B4:B11)</f>
        <v>136570</v>
      </c>
      <c r="C12" s="10">
        <f>SUM(C4:C11)</f>
        <v>141016</v>
      </c>
      <c r="D12" s="10">
        <f>SUM(D4:D11)</f>
        <v>144200</v>
      </c>
      <c r="E12" s="10">
        <f>SUM(E4:E11)</f>
        <v>148520</v>
      </c>
      <c r="F12" s="10">
        <f>SUM(F4:F11)</f>
        <v>150041</v>
      </c>
      <c r="G12" s="10">
        <f t="shared" si="0"/>
        <v>13471</v>
      </c>
      <c r="H12" s="11">
        <f t="shared" si="1"/>
        <v>9.863806106758439</v>
      </c>
      <c r="I12" s="9"/>
      <c r="J12" s="9" t="s">
        <v>8</v>
      </c>
      <c r="K12" s="10">
        <f>SUM(K4:K11)</f>
        <v>59991</v>
      </c>
      <c r="L12" s="10">
        <f>SUM(L4:L11)</f>
        <v>60258</v>
      </c>
      <c r="M12" s="10">
        <f>SUM(M4:M11)</f>
        <v>62168</v>
      </c>
      <c r="N12" s="10">
        <f>SUM(N4:N11)</f>
        <v>63139</v>
      </c>
      <c r="O12" s="10">
        <f>SUM(O4:O11)</f>
        <v>64597</v>
      </c>
      <c r="P12" s="10">
        <f t="shared" si="2"/>
        <v>4606</v>
      </c>
      <c r="Q12" s="11">
        <f t="shared" si="3"/>
        <v>7.67781833941758</v>
      </c>
      <c r="R12" s="9"/>
      <c r="S12" s="9" t="s">
        <v>8</v>
      </c>
      <c r="T12" s="10">
        <f>SUM(T4:T11)</f>
        <v>49374</v>
      </c>
      <c r="U12" s="10">
        <f>SUM(U4:U11)</f>
        <v>53647</v>
      </c>
      <c r="V12" s="10">
        <f>SUM(V4:V11)</f>
        <v>57061</v>
      </c>
      <c r="W12" s="10">
        <f>SUM(W4:W11)</f>
        <v>65742</v>
      </c>
      <c r="X12" s="10">
        <f>SUM(X4:X11)</f>
        <v>68306</v>
      </c>
      <c r="Y12" s="10">
        <f t="shared" si="4"/>
        <v>18932</v>
      </c>
      <c r="Z12" s="11">
        <f t="shared" si="5"/>
        <v>38.344067727953984</v>
      </c>
    </row>
    <row r="14" spans="1:26" ht="19.5" customHeight="1">
      <c r="A14" s="3" t="s">
        <v>28</v>
      </c>
      <c r="B14" s="3"/>
      <c r="C14" s="3"/>
      <c r="D14" s="3"/>
      <c r="E14" s="3"/>
      <c r="F14" s="3"/>
      <c r="G14" s="3"/>
      <c r="H14" s="3"/>
      <c r="I14" s="7"/>
      <c r="J14" s="3" t="s">
        <v>31</v>
      </c>
      <c r="K14" s="3"/>
      <c r="L14" s="3"/>
      <c r="M14" s="3"/>
      <c r="N14" s="3"/>
      <c r="O14" s="3"/>
      <c r="P14" s="3"/>
      <c r="Q14" s="3"/>
      <c r="S14" s="3" t="s">
        <v>35</v>
      </c>
      <c r="T14" s="3"/>
      <c r="U14" s="3"/>
      <c r="V14" s="3"/>
      <c r="W14" s="3"/>
      <c r="X14" s="3"/>
      <c r="Y14" s="3"/>
      <c r="Z14" s="3"/>
    </row>
    <row r="15" spans="1:26" ht="19.5" customHeight="1">
      <c r="A15" s="4" t="s">
        <v>26</v>
      </c>
      <c r="B15" s="3"/>
      <c r="C15" s="3"/>
      <c r="D15" s="3"/>
      <c r="E15" s="3"/>
      <c r="F15" s="3"/>
      <c r="G15" s="3"/>
      <c r="H15" s="3"/>
      <c r="I15" s="7"/>
      <c r="J15" s="4" t="s">
        <v>26</v>
      </c>
      <c r="K15" s="3"/>
      <c r="L15" s="3"/>
      <c r="M15" s="3"/>
      <c r="N15" s="3"/>
      <c r="O15" s="3"/>
      <c r="P15" s="3"/>
      <c r="Q15" s="3"/>
      <c r="S15" s="4" t="s">
        <v>26</v>
      </c>
      <c r="T15" s="3"/>
      <c r="U15" s="3"/>
      <c r="V15" s="3"/>
      <c r="W15" s="3"/>
      <c r="X15" s="3"/>
      <c r="Y15" s="3"/>
      <c r="Z15" s="3"/>
    </row>
    <row r="16" spans="1:26" ht="15">
      <c r="A16" s="1"/>
      <c r="B16" s="8">
        <v>2014</v>
      </c>
      <c r="C16" s="8">
        <v>2015</v>
      </c>
      <c r="D16" s="8">
        <v>2016</v>
      </c>
      <c r="E16" s="8">
        <v>2017</v>
      </c>
      <c r="F16" s="8">
        <v>2018</v>
      </c>
      <c r="G16" s="8" t="s">
        <v>24</v>
      </c>
      <c r="H16" s="8" t="s">
        <v>25</v>
      </c>
      <c r="J16" s="1"/>
      <c r="K16" s="8">
        <v>2014</v>
      </c>
      <c r="L16" s="8">
        <v>2015</v>
      </c>
      <c r="M16" s="8">
        <v>2016</v>
      </c>
      <c r="N16" s="8">
        <v>2017</v>
      </c>
      <c r="O16" s="8">
        <v>2018</v>
      </c>
      <c r="P16" s="8" t="s">
        <v>24</v>
      </c>
      <c r="Q16" s="8" t="s">
        <v>25</v>
      </c>
      <c r="S16" s="1"/>
      <c r="T16" s="8">
        <v>2014</v>
      </c>
      <c r="U16" s="8">
        <v>2015</v>
      </c>
      <c r="V16" s="8">
        <v>2016</v>
      </c>
      <c r="W16" s="8">
        <v>2017</v>
      </c>
      <c r="X16" s="8">
        <v>2018</v>
      </c>
      <c r="Y16" s="8" t="s">
        <v>24</v>
      </c>
      <c r="Z16" s="8" t="s">
        <v>25</v>
      </c>
    </row>
    <row r="17" spans="1:26" ht="15">
      <c r="A17" s="1" t="s">
        <v>0</v>
      </c>
      <c r="B17" s="2">
        <v>6716</v>
      </c>
      <c r="C17" s="2">
        <v>6985</v>
      </c>
      <c r="D17" s="2">
        <v>7094</v>
      </c>
      <c r="E17" s="2">
        <v>7368</v>
      </c>
      <c r="F17" s="2">
        <v>7293</v>
      </c>
      <c r="G17" s="2">
        <f aca="true" t="shared" si="6" ref="G17:G25">F17-B17</f>
        <v>577</v>
      </c>
      <c r="H17" s="5">
        <f aca="true" t="shared" si="7" ref="H17:H25">G17/B17%</f>
        <v>8.591423466349017</v>
      </c>
      <c r="J17" s="1" t="s">
        <v>0</v>
      </c>
      <c r="K17" s="2">
        <v>6418</v>
      </c>
      <c r="L17" s="2">
        <v>6047</v>
      </c>
      <c r="M17" s="2">
        <v>6686</v>
      </c>
      <c r="N17" s="2">
        <v>6741</v>
      </c>
      <c r="O17" s="2">
        <v>6900</v>
      </c>
      <c r="P17" s="2">
        <f aca="true" t="shared" si="8" ref="P17:P25">O17-K17</f>
        <v>482</v>
      </c>
      <c r="Q17" s="5">
        <f aca="true" t="shared" si="9" ref="Q17:Q25">P17/K17%</f>
        <v>7.5101277656590835</v>
      </c>
      <c r="S17" s="1" t="s">
        <v>0</v>
      </c>
      <c r="T17" s="2">
        <v>1490</v>
      </c>
      <c r="U17" s="2">
        <v>1658</v>
      </c>
      <c r="V17" s="2">
        <v>1773</v>
      </c>
      <c r="W17" s="2">
        <v>2001</v>
      </c>
      <c r="X17" s="2">
        <v>2156</v>
      </c>
      <c r="Y17" s="2">
        <f aca="true" t="shared" si="10" ref="Y17:Y25">X17-T17</f>
        <v>666</v>
      </c>
      <c r="Z17" s="5">
        <f aca="true" t="shared" si="11" ref="Z17:Z25">Y17/T17%</f>
        <v>44.697986577181204</v>
      </c>
    </row>
    <row r="18" spans="1:26" ht="15">
      <c r="A18" s="1" t="s">
        <v>1</v>
      </c>
      <c r="B18" s="2">
        <v>2562</v>
      </c>
      <c r="C18" s="2">
        <v>2662</v>
      </c>
      <c r="D18" s="2">
        <v>2713</v>
      </c>
      <c r="E18" s="2">
        <v>2718</v>
      </c>
      <c r="F18" s="2">
        <v>2842</v>
      </c>
      <c r="G18" s="2">
        <f t="shared" si="6"/>
        <v>280</v>
      </c>
      <c r="H18" s="5">
        <f t="shared" si="7"/>
        <v>10.92896174863388</v>
      </c>
      <c r="J18" s="1" t="s">
        <v>1</v>
      </c>
      <c r="K18" s="2">
        <v>1549</v>
      </c>
      <c r="L18" s="2">
        <v>1597</v>
      </c>
      <c r="M18" s="2">
        <v>1914</v>
      </c>
      <c r="N18" s="2">
        <v>1710</v>
      </c>
      <c r="O18" s="2">
        <v>1777</v>
      </c>
      <c r="P18" s="2">
        <f t="shared" si="8"/>
        <v>228</v>
      </c>
      <c r="Q18" s="5">
        <f t="shared" si="9"/>
        <v>14.719173660426081</v>
      </c>
      <c r="S18" s="1" t="s">
        <v>1</v>
      </c>
      <c r="T18" s="2">
        <v>558</v>
      </c>
      <c r="U18" s="2">
        <v>650</v>
      </c>
      <c r="V18" s="2">
        <v>737</v>
      </c>
      <c r="W18" s="2">
        <v>877</v>
      </c>
      <c r="X18" s="2">
        <v>888</v>
      </c>
      <c r="Y18" s="2">
        <f t="shared" si="10"/>
        <v>330</v>
      </c>
      <c r="Z18" s="5">
        <f t="shared" si="11"/>
        <v>59.13978494623656</v>
      </c>
    </row>
    <row r="19" spans="1:26" ht="15">
      <c r="A19" s="1" t="s">
        <v>2</v>
      </c>
      <c r="B19" s="2">
        <v>2532</v>
      </c>
      <c r="C19" s="2">
        <v>2613</v>
      </c>
      <c r="D19" s="2">
        <v>2626</v>
      </c>
      <c r="E19" s="2">
        <v>2700</v>
      </c>
      <c r="F19" s="2">
        <v>2752</v>
      </c>
      <c r="G19" s="2">
        <f t="shared" si="6"/>
        <v>220</v>
      </c>
      <c r="H19" s="5">
        <f t="shared" si="7"/>
        <v>8.688783570300158</v>
      </c>
      <c r="J19" s="1" t="s">
        <v>2</v>
      </c>
      <c r="K19" s="2">
        <v>1009</v>
      </c>
      <c r="L19" s="2">
        <v>1027</v>
      </c>
      <c r="M19" s="2">
        <v>983</v>
      </c>
      <c r="N19" s="2">
        <v>1017</v>
      </c>
      <c r="O19" s="2">
        <v>1008</v>
      </c>
      <c r="P19" s="2">
        <f t="shared" si="8"/>
        <v>-1</v>
      </c>
      <c r="Q19" s="5">
        <f t="shared" si="9"/>
        <v>-0.09910802775024777</v>
      </c>
      <c r="S19" s="1" t="s">
        <v>2</v>
      </c>
      <c r="T19" s="2">
        <v>438</v>
      </c>
      <c r="U19" s="2">
        <v>500</v>
      </c>
      <c r="V19" s="2">
        <v>591</v>
      </c>
      <c r="W19" s="2">
        <v>738</v>
      </c>
      <c r="X19" s="2">
        <v>804</v>
      </c>
      <c r="Y19" s="2">
        <f t="shared" si="10"/>
        <v>366</v>
      </c>
      <c r="Z19" s="5">
        <f t="shared" si="11"/>
        <v>83.56164383561644</v>
      </c>
    </row>
    <row r="20" spans="1:26" ht="15">
      <c r="A20" s="1" t="s">
        <v>3</v>
      </c>
      <c r="B20" s="2">
        <v>8547</v>
      </c>
      <c r="C20" s="2">
        <v>9013</v>
      </c>
      <c r="D20" s="2">
        <v>9318</v>
      </c>
      <c r="E20" s="2">
        <v>9387</v>
      </c>
      <c r="F20" s="2">
        <v>9447</v>
      </c>
      <c r="G20" s="2">
        <f t="shared" si="6"/>
        <v>900</v>
      </c>
      <c r="H20" s="5">
        <f t="shared" si="7"/>
        <v>10.53001053001053</v>
      </c>
      <c r="J20" s="1" t="s">
        <v>3</v>
      </c>
      <c r="K20" s="2">
        <v>4710</v>
      </c>
      <c r="L20" s="2">
        <v>4517</v>
      </c>
      <c r="M20" s="2">
        <v>4725</v>
      </c>
      <c r="N20" s="2">
        <v>5061</v>
      </c>
      <c r="O20" s="2">
        <v>5142</v>
      </c>
      <c r="P20" s="2">
        <f t="shared" si="8"/>
        <v>432</v>
      </c>
      <c r="Q20" s="5">
        <f t="shared" si="9"/>
        <v>9.171974522292993</v>
      </c>
      <c r="S20" s="1" t="s">
        <v>3</v>
      </c>
      <c r="T20" s="2">
        <v>1988</v>
      </c>
      <c r="U20" s="2">
        <v>2146</v>
      </c>
      <c r="V20" s="2">
        <v>2505</v>
      </c>
      <c r="W20" s="2">
        <v>3281</v>
      </c>
      <c r="X20" s="2">
        <v>3490</v>
      </c>
      <c r="Y20" s="2">
        <f t="shared" si="10"/>
        <v>1502</v>
      </c>
      <c r="Z20" s="5">
        <f t="shared" si="11"/>
        <v>75.55331991951711</v>
      </c>
    </row>
    <row r="21" spans="1:26" ht="15">
      <c r="A21" s="1" t="s">
        <v>4</v>
      </c>
      <c r="B21" s="2">
        <v>5268</v>
      </c>
      <c r="C21" s="2">
        <v>5390</v>
      </c>
      <c r="D21" s="2">
        <v>5604</v>
      </c>
      <c r="E21" s="2">
        <v>5880</v>
      </c>
      <c r="F21" s="2">
        <v>5954</v>
      </c>
      <c r="G21" s="2">
        <f t="shared" si="6"/>
        <v>686</v>
      </c>
      <c r="H21" s="5">
        <f t="shared" si="7"/>
        <v>13.022019741837509</v>
      </c>
      <c r="J21" s="1" t="s">
        <v>4</v>
      </c>
      <c r="K21" s="2">
        <v>4013</v>
      </c>
      <c r="L21" s="2">
        <v>4225</v>
      </c>
      <c r="M21" s="2">
        <v>4265</v>
      </c>
      <c r="N21" s="2">
        <v>4649</v>
      </c>
      <c r="O21" s="2">
        <v>4833</v>
      </c>
      <c r="P21" s="2">
        <f t="shared" si="8"/>
        <v>820</v>
      </c>
      <c r="Q21" s="5">
        <f t="shared" si="9"/>
        <v>20.433590829803137</v>
      </c>
      <c r="S21" s="1" t="s">
        <v>4</v>
      </c>
      <c r="T21" s="2">
        <v>1414</v>
      </c>
      <c r="U21" s="2">
        <v>1637</v>
      </c>
      <c r="V21" s="2">
        <v>1791</v>
      </c>
      <c r="W21" s="2">
        <v>2069</v>
      </c>
      <c r="X21" s="2">
        <v>2228</v>
      </c>
      <c r="Y21" s="2">
        <f t="shared" si="10"/>
        <v>814</v>
      </c>
      <c r="Z21" s="5">
        <f t="shared" si="11"/>
        <v>57.567185289957564</v>
      </c>
    </row>
    <row r="22" spans="1:26" ht="15">
      <c r="A22" s="1" t="s">
        <v>5</v>
      </c>
      <c r="B22" s="2">
        <v>33826</v>
      </c>
      <c r="C22" s="2">
        <v>35231</v>
      </c>
      <c r="D22" s="2">
        <v>35888</v>
      </c>
      <c r="E22" s="2">
        <v>37002</v>
      </c>
      <c r="F22" s="2">
        <v>37723</v>
      </c>
      <c r="G22" s="2">
        <f t="shared" si="6"/>
        <v>3897</v>
      </c>
      <c r="H22" s="5">
        <f t="shared" si="7"/>
        <v>11.520723703659907</v>
      </c>
      <c r="J22" s="1" t="s">
        <v>5</v>
      </c>
      <c r="K22" s="2">
        <v>24741</v>
      </c>
      <c r="L22" s="2">
        <v>25466</v>
      </c>
      <c r="M22" s="2">
        <v>26020</v>
      </c>
      <c r="N22" s="2">
        <v>26137</v>
      </c>
      <c r="O22" s="2">
        <v>26579</v>
      </c>
      <c r="P22" s="2">
        <f t="shared" si="8"/>
        <v>1838</v>
      </c>
      <c r="Q22" s="5">
        <f t="shared" si="9"/>
        <v>7.428964067741806</v>
      </c>
      <c r="S22" s="1" t="s">
        <v>5</v>
      </c>
      <c r="T22" s="2">
        <v>10717</v>
      </c>
      <c r="U22" s="2">
        <v>12058</v>
      </c>
      <c r="V22" s="2">
        <v>12778</v>
      </c>
      <c r="W22" s="2">
        <v>14463</v>
      </c>
      <c r="X22" s="2">
        <v>15364</v>
      </c>
      <c r="Y22" s="2">
        <f t="shared" si="10"/>
        <v>4647</v>
      </c>
      <c r="Z22" s="5">
        <f t="shared" si="11"/>
        <v>43.361015209480264</v>
      </c>
    </row>
    <row r="23" spans="1:26" ht="15">
      <c r="A23" s="1" t="s">
        <v>7</v>
      </c>
      <c r="B23" s="2">
        <v>1866</v>
      </c>
      <c r="C23" s="2">
        <v>2028</v>
      </c>
      <c r="D23" s="2">
        <v>2100</v>
      </c>
      <c r="E23" s="2">
        <v>2192</v>
      </c>
      <c r="F23" s="2">
        <v>2194</v>
      </c>
      <c r="G23" s="2">
        <f t="shared" si="6"/>
        <v>328</v>
      </c>
      <c r="H23" s="5">
        <f t="shared" si="7"/>
        <v>17.577706323687032</v>
      </c>
      <c r="J23" s="1" t="s">
        <v>7</v>
      </c>
      <c r="K23" s="2">
        <v>1318</v>
      </c>
      <c r="L23" s="2">
        <v>1279</v>
      </c>
      <c r="M23" s="2">
        <v>1349</v>
      </c>
      <c r="N23" s="2">
        <v>1356</v>
      </c>
      <c r="O23" s="2">
        <v>1302</v>
      </c>
      <c r="P23" s="2">
        <f t="shared" si="8"/>
        <v>-16</v>
      </c>
      <c r="Q23" s="5">
        <f t="shared" si="9"/>
        <v>-1.2139605462822458</v>
      </c>
      <c r="S23" s="1" t="s">
        <v>7</v>
      </c>
      <c r="T23" s="2">
        <v>841</v>
      </c>
      <c r="U23" s="2">
        <v>914</v>
      </c>
      <c r="V23" s="2">
        <v>1018</v>
      </c>
      <c r="W23" s="2">
        <v>1379</v>
      </c>
      <c r="X23" s="2">
        <v>1425</v>
      </c>
      <c r="Y23" s="2">
        <f t="shared" si="10"/>
        <v>584</v>
      </c>
      <c r="Z23" s="5">
        <f t="shared" si="11"/>
        <v>69.44114149821641</v>
      </c>
    </row>
    <row r="24" spans="1:26" ht="15">
      <c r="A24" s="1" t="s">
        <v>6</v>
      </c>
      <c r="B24" s="2">
        <v>2656</v>
      </c>
      <c r="C24" s="2">
        <v>2709</v>
      </c>
      <c r="D24" s="2">
        <v>2766</v>
      </c>
      <c r="E24" s="2">
        <v>2806</v>
      </c>
      <c r="F24" s="2">
        <v>2781</v>
      </c>
      <c r="G24" s="2">
        <f t="shared" si="6"/>
        <v>125</v>
      </c>
      <c r="H24" s="5">
        <f t="shared" si="7"/>
        <v>4.70632530120482</v>
      </c>
      <c r="J24" s="1" t="s">
        <v>6</v>
      </c>
      <c r="K24" s="2">
        <v>1088</v>
      </c>
      <c r="L24" s="2">
        <v>925</v>
      </c>
      <c r="M24" s="2">
        <v>848</v>
      </c>
      <c r="N24" s="2">
        <v>1249</v>
      </c>
      <c r="O24" s="2">
        <v>1646</v>
      </c>
      <c r="P24" s="2">
        <f t="shared" si="8"/>
        <v>558</v>
      </c>
      <c r="Q24" s="5">
        <f t="shared" si="9"/>
        <v>51.28676470588235</v>
      </c>
      <c r="S24" s="1" t="s">
        <v>6</v>
      </c>
      <c r="T24" s="2">
        <v>559</v>
      </c>
      <c r="U24" s="2">
        <v>598</v>
      </c>
      <c r="V24" s="2">
        <v>700</v>
      </c>
      <c r="W24" s="2">
        <v>809</v>
      </c>
      <c r="X24" s="2">
        <v>874</v>
      </c>
      <c r="Y24" s="2">
        <f t="shared" si="10"/>
        <v>315</v>
      </c>
      <c r="Z24" s="5">
        <f t="shared" si="11"/>
        <v>56.35062611806798</v>
      </c>
    </row>
    <row r="25" spans="1:26" ht="15">
      <c r="A25" s="9" t="s">
        <v>8</v>
      </c>
      <c r="B25" s="10">
        <f>SUM(B17:B24)</f>
        <v>63973</v>
      </c>
      <c r="C25" s="10">
        <f>SUM(C17:C24)</f>
        <v>66631</v>
      </c>
      <c r="D25" s="10">
        <f>SUM(D17:D24)</f>
        <v>68109</v>
      </c>
      <c r="E25" s="10">
        <f>SUM(E17:E24)</f>
        <v>70053</v>
      </c>
      <c r="F25" s="10">
        <f>SUM(F17:F24)</f>
        <v>70986</v>
      </c>
      <c r="G25" s="10">
        <f t="shared" si="6"/>
        <v>7013</v>
      </c>
      <c r="H25" s="11">
        <f t="shared" si="7"/>
        <v>10.962437278226751</v>
      </c>
      <c r="I25" s="9"/>
      <c r="J25" s="9" t="s">
        <v>8</v>
      </c>
      <c r="K25" s="10">
        <f>SUM(K17:K24)</f>
        <v>44846</v>
      </c>
      <c r="L25" s="10">
        <f>SUM(L17:L24)</f>
        <v>45083</v>
      </c>
      <c r="M25" s="10">
        <f>SUM(M17:M24)</f>
        <v>46790</v>
      </c>
      <c r="N25" s="10">
        <f>SUM(N17:N24)</f>
        <v>47920</v>
      </c>
      <c r="O25" s="10">
        <f>SUM(O17:O24)</f>
        <v>49187</v>
      </c>
      <c r="P25" s="10">
        <f t="shared" si="8"/>
        <v>4341</v>
      </c>
      <c r="Q25" s="11">
        <f t="shared" si="9"/>
        <v>9.67979306961602</v>
      </c>
      <c r="R25" s="9"/>
      <c r="S25" s="9" t="s">
        <v>8</v>
      </c>
      <c r="T25" s="10">
        <f>SUM(T17:T24)</f>
        <v>18005</v>
      </c>
      <c r="U25" s="10">
        <f>SUM(U17:U24)</f>
        <v>20161</v>
      </c>
      <c r="V25" s="10">
        <f>SUM(V17:V24)</f>
        <v>21893</v>
      </c>
      <c r="W25" s="10">
        <f>SUM(W17:W24)</f>
        <v>25617</v>
      </c>
      <c r="X25" s="10">
        <f>SUM(X17:X24)</f>
        <v>27229</v>
      </c>
      <c r="Y25" s="10">
        <f t="shared" si="10"/>
        <v>9224</v>
      </c>
      <c r="Z25" s="11">
        <f t="shared" si="11"/>
        <v>51.2302138294918</v>
      </c>
    </row>
    <row r="27" spans="1:26" ht="19.5" customHeight="1">
      <c r="A27" s="3" t="s">
        <v>29</v>
      </c>
      <c r="B27" s="3"/>
      <c r="C27" s="3"/>
      <c r="D27" s="3"/>
      <c r="E27" s="3"/>
      <c r="F27" s="3"/>
      <c r="G27" s="3"/>
      <c r="H27" s="3"/>
      <c r="I27" s="7"/>
      <c r="J27" s="3" t="s">
        <v>32</v>
      </c>
      <c r="K27" s="3"/>
      <c r="L27" s="3"/>
      <c r="M27" s="3"/>
      <c r="N27" s="3"/>
      <c r="O27" s="3"/>
      <c r="P27" s="3"/>
      <c r="Q27" s="3"/>
      <c r="S27" s="3" t="s">
        <v>36</v>
      </c>
      <c r="T27" s="3"/>
      <c r="U27" s="3"/>
      <c r="V27" s="3"/>
      <c r="W27" s="3"/>
      <c r="X27" s="3"/>
      <c r="Y27" s="3"/>
      <c r="Z27" s="3"/>
    </row>
    <row r="28" spans="1:26" ht="19.5" customHeight="1">
      <c r="A28" s="4" t="s">
        <v>26</v>
      </c>
      <c r="B28" s="3"/>
      <c r="C28" s="3"/>
      <c r="D28" s="3"/>
      <c r="E28" s="3"/>
      <c r="F28" s="3"/>
      <c r="G28" s="3"/>
      <c r="H28" s="3"/>
      <c r="I28" s="7"/>
      <c r="J28" s="4" t="s">
        <v>26</v>
      </c>
      <c r="K28" s="3"/>
      <c r="L28" s="3"/>
      <c r="M28" s="3"/>
      <c r="N28" s="3"/>
      <c r="O28" s="3"/>
      <c r="P28" s="3"/>
      <c r="Q28" s="3"/>
      <c r="S28" s="4" t="s">
        <v>26</v>
      </c>
      <c r="T28" s="3"/>
      <c r="U28" s="3"/>
      <c r="V28" s="3"/>
      <c r="W28" s="3"/>
      <c r="X28" s="3"/>
      <c r="Y28" s="3"/>
      <c r="Z28" s="3"/>
    </row>
    <row r="29" spans="1:26" ht="15">
      <c r="A29" s="1"/>
      <c r="B29" s="8">
        <v>2014</v>
      </c>
      <c r="C29" s="8">
        <v>2015</v>
      </c>
      <c r="D29" s="8">
        <v>2016</v>
      </c>
      <c r="E29" s="8">
        <v>2017</v>
      </c>
      <c r="F29" s="8">
        <v>2018</v>
      </c>
      <c r="G29" s="8" t="s">
        <v>24</v>
      </c>
      <c r="H29" s="8" t="s">
        <v>25</v>
      </c>
      <c r="J29" s="1"/>
      <c r="K29" s="8">
        <v>2014</v>
      </c>
      <c r="L29" s="8">
        <v>2015</v>
      </c>
      <c r="M29" s="8">
        <v>2016</v>
      </c>
      <c r="N29" s="8">
        <v>2017</v>
      </c>
      <c r="O29" s="8">
        <v>2018</v>
      </c>
      <c r="P29" s="8" t="s">
        <v>24</v>
      </c>
      <c r="Q29" s="8" t="s">
        <v>25</v>
      </c>
      <c r="S29" s="1"/>
      <c r="T29" s="8">
        <v>2014</v>
      </c>
      <c r="U29" s="8">
        <v>2015</v>
      </c>
      <c r="V29" s="8">
        <v>2016</v>
      </c>
      <c r="W29" s="8">
        <v>2017</v>
      </c>
      <c r="X29" s="8">
        <v>2018</v>
      </c>
      <c r="Y29" s="8" t="s">
        <v>24</v>
      </c>
      <c r="Z29" s="8" t="s">
        <v>25</v>
      </c>
    </row>
    <row r="30" spans="1:26" ht="15">
      <c r="A30" s="1" t="s">
        <v>0</v>
      </c>
      <c r="B30" s="2">
        <f aca="true" t="shared" si="12" ref="B30:F37">B4-B17</f>
        <v>8069</v>
      </c>
      <c r="C30" s="2">
        <f t="shared" si="12"/>
        <v>8173</v>
      </c>
      <c r="D30" s="2">
        <f t="shared" si="12"/>
        <v>8323</v>
      </c>
      <c r="E30" s="2">
        <f t="shared" si="12"/>
        <v>8633</v>
      </c>
      <c r="F30" s="2">
        <f t="shared" si="12"/>
        <v>8738</v>
      </c>
      <c r="G30" s="2">
        <f aca="true" t="shared" si="13" ref="G30:G38">F30-B30</f>
        <v>669</v>
      </c>
      <c r="H30" s="5">
        <f aca="true" t="shared" si="14" ref="H30:H38">G30/B30%</f>
        <v>8.29099020944355</v>
      </c>
      <c r="J30" s="1" t="s">
        <v>0</v>
      </c>
      <c r="K30" s="2">
        <f aca="true" t="shared" si="15" ref="K30:O37">K4-K17</f>
        <v>1839</v>
      </c>
      <c r="L30" s="2">
        <f t="shared" si="15"/>
        <v>1713</v>
      </c>
      <c r="M30" s="2">
        <f t="shared" si="15"/>
        <v>1757</v>
      </c>
      <c r="N30" s="2">
        <f t="shared" si="15"/>
        <v>1747</v>
      </c>
      <c r="O30" s="2">
        <f t="shared" si="15"/>
        <v>1848</v>
      </c>
      <c r="P30" s="2">
        <f aca="true" t="shared" si="16" ref="P30:P38">O30-K30</f>
        <v>9</v>
      </c>
      <c r="Q30" s="5">
        <f aca="true" t="shared" si="17" ref="Q30:Q38">P30/K30%</f>
        <v>0.4893964110929853</v>
      </c>
      <c r="S30" s="1" t="s">
        <v>0</v>
      </c>
      <c r="T30" s="2">
        <f aca="true" t="shared" si="18" ref="T30:X37">T4-T17</f>
        <v>3305</v>
      </c>
      <c r="U30" s="2">
        <f t="shared" si="18"/>
        <v>3413</v>
      </c>
      <c r="V30" s="2">
        <f t="shared" si="18"/>
        <v>3521</v>
      </c>
      <c r="W30" s="2">
        <f t="shared" si="18"/>
        <v>3855</v>
      </c>
      <c r="X30" s="2">
        <f t="shared" si="18"/>
        <v>4138</v>
      </c>
      <c r="Y30" s="2">
        <f aca="true" t="shared" si="19" ref="Y30:Y38">X30-T30</f>
        <v>833</v>
      </c>
      <c r="Z30" s="5">
        <f aca="true" t="shared" si="20" ref="Z30:Z38">Y30/T30%</f>
        <v>25.20423600605144</v>
      </c>
    </row>
    <row r="31" spans="1:26" ht="15">
      <c r="A31" s="1" t="s">
        <v>1</v>
      </c>
      <c r="B31" s="2">
        <f t="shared" si="12"/>
        <v>2957</v>
      </c>
      <c r="C31" s="2">
        <f t="shared" si="12"/>
        <v>3009</v>
      </c>
      <c r="D31" s="2">
        <f t="shared" si="12"/>
        <v>3176</v>
      </c>
      <c r="E31" s="2">
        <f t="shared" si="12"/>
        <v>3167</v>
      </c>
      <c r="F31" s="2">
        <f t="shared" si="12"/>
        <v>3189</v>
      </c>
      <c r="G31" s="2">
        <f t="shared" si="13"/>
        <v>232</v>
      </c>
      <c r="H31" s="5">
        <f t="shared" si="14"/>
        <v>7.845789651673994</v>
      </c>
      <c r="J31" s="1" t="s">
        <v>1</v>
      </c>
      <c r="K31" s="2">
        <f t="shared" si="15"/>
        <v>593</v>
      </c>
      <c r="L31" s="2">
        <f t="shared" si="15"/>
        <v>590</v>
      </c>
      <c r="M31" s="2">
        <f t="shared" si="15"/>
        <v>731</v>
      </c>
      <c r="N31" s="2">
        <f t="shared" si="15"/>
        <v>603</v>
      </c>
      <c r="O31" s="2">
        <f t="shared" si="15"/>
        <v>653</v>
      </c>
      <c r="P31" s="2">
        <f t="shared" si="16"/>
        <v>60</v>
      </c>
      <c r="Q31" s="5">
        <f t="shared" si="17"/>
        <v>10.118043844856661</v>
      </c>
      <c r="S31" s="1" t="s">
        <v>1</v>
      </c>
      <c r="T31" s="2">
        <f t="shared" si="18"/>
        <v>1250</v>
      </c>
      <c r="U31" s="2">
        <f t="shared" si="18"/>
        <v>1342</v>
      </c>
      <c r="V31" s="2">
        <f t="shared" si="18"/>
        <v>1471</v>
      </c>
      <c r="W31" s="2">
        <f t="shared" si="18"/>
        <v>1719</v>
      </c>
      <c r="X31" s="2">
        <f t="shared" si="18"/>
        <v>1738</v>
      </c>
      <c r="Y31" s="2">
        <f t="shared" si="19"/>
        <v>488</v>
      </c>
      <c r="Z31" s="5">
        <f t="shared" si="20"/>
        <v>39.04</v>
      </c>
    </row>
    <row r="32" spans="1:26" ht="15">
      <c r="A32" s="1" t="s">
        <v>2</v>
      </c>
      <c r="B32" s="2">
        <f t="shared" si="12"/>
        <v>3226</v>
      </c>
      <c r="C32" s="2">
        <f t="shared" si="12"/>
        <v>3234</v>
      </c>
      <c r="D32" s="2">
        <f t="shared" si="12"/>
        <v>3287</v>
      </c>
      <c r="E32" s="2">
        <f t="shared" si="12"/>
        <v>3350</v>
      </c>
      <c r="F32" s="2">
        <f t="shared" si="12"/>
        <v>3353</v>
      </c>
      <c r="G32" s="2">
        <f t="shared" si="13"/>
        <v>127</v>
      </c>
      <c r="H32" s="5">
        <f t="shared" si="14"/>
        <v>3.93676379417235</v>
      </c>
      <c r="J32" s="1" t="s">
        <v>2</v>
      </c>
      <c r="K32" s="2">
        <f t="shared" si="15"/>
        <v>413</v>
      </c>
      <c r="L32" s="2">
        <f t="shared" si="15"/>
        <v>411</v>
      </c>
      <c r="M32" s="2">
        <f t="shared" si="15"/>
        <v>403</v>
      </c>
      <c r="N32" s="2">
        <f t="shared" si="15"/>
        <v>405</v>
      </c>
      <c r="O32" s="2">
        <f t="shared" si="15"/>
        <v>394</v>
      </c>
      <c r="P32" s="2">
        <f t="shared" si="16"/>
        <v>-19</v>
      </c>
      <c r="Q32" s="5">
        <f t="shared" si="17"/>
        <v>-4.600484261501211</v>
      </c>
      <c r="S32" s="1" t="s">
        <v>2</v>
      </c>
      <c r="T32" s="2">
        <f t="shared" si="18"/>
        <v>750</v>
      </c>
      <c r="U32" s="2">
        <f t="shared" si="18"/>
        <v>837</v>
      </c>
      <c r="V32" s="2">
        <f t="shared" si="18"/>
        <v>947</v>
      </c>
      <c r="W32" s="2">
        <f t="shared" si="18"/>
        <v>1245</v>
      </c>
      <c r="X32" s="2">
        <f t="shared" si="18"/>
        <v>1250</v>
      </c>
      <c r="Y32" s="2">
        <f t="shared" si="19"/>
        <v>500</v>
      </c>
      <c r="Z32" s="5">
        <f t="shared" si="20"/>
        <v>66.66666666666667</v>
      </c>
    </row>
    <row r="33" spans="1:26" ht="15">
      <c r="A33" s="1" t="s">
        <v>3</v>
      </c>
      <c r="B33" s="2">
        <f t="shared" si="12"/>
        <v>10220</v>
      </c>
      <c r="C33" s="2">
        <f t="shared" si="12"/>
        <v>10567</v>
      </c>
      <c r="D33" s="2">
        <f t="shared" si="12"/>
        <v>10928</v>
      </c>
      <c r="E33" s="2">
        <f t="shared" si="12"/>
        <v>10821</v>
      </c>
      <c r="F33" s="2">
        <f t="shared" si="12"/>
        <v>11077</v>
      </c>
      <c r="G33" s="2">
        <f t="shared" si="13"/>
        <v>857</v>
      </c>
      <c r="H33" s="5">
        <f t="shared" si="14"/>
        <v>8.385518590998043</v>
      </c>
      <c r="J33" s="1" t="s">
        <v>3</v>
      </c>
      <c r="K33" s="2">
        <f t="shared" si="15"/>
        <v>1619</v>
      </c>
      <c r="L33" s="2">
        <f t="shared" si="15"/>
        <v>1582</v>
      </c>
      <c r="M33" s="2">
        <f t="shared" si="15"/>
        <v>1612</v>
      </c>
      <c r="N33" s="2">
        <f t="shared" si="15"/>
        <v>1637</v>
      </c>
      <c r="O33" s="2">
        <f t="shared" si="15"/>
        <v>1557</v>
      </c>
      <c r="P33" s="2">
        <f t="shared" si="16"/>
        <v>-62</v>
      </c>
      <c r="Q33" s="5">
        <f t="shared" si="17"/>
        <v>-3.829524397776405</v>
      </c>
      <c r="S33" s="1" t="s">
        <v>3</v>
      </c>
      <c r="T33" s="2">
        <f t="shared" si="18"/>
        <v>4634</v>
      </c>
      <c r="U33" s="2">
        <f t="shared" si="18"/>
        <v>4698</v>
      </c>
      <c r="V33" s="2">
        <f t="shared" si="18"/>
        <v>5082</v>
      </c>
      <c r="W33" s="2">
        <f t="shared" si="18"/>
        <v>6461</v>
      </c>
      <c r="X33" s="2">
        <f t="shared" si="18"/>
        <v>6687</v>
      </c>
      <c r="Y33" s="2">
        <f t="shared" si="19"/>
        <v>2053</v>
      </c>
      <c r="Z33" s="5">
        <f t="shared" si="20"/>
        <v>44.302977988778586</v>
      </c>
    </row>
    <row r="34" spans="1:26" ht="15">
      <c r="A34" s="1" t="s">
        <v>4</v>
      </c>
      <c r="B34" s="2">
        <f t="shared" si="12"/>
        <v>6624</v>
      </c>
      <c r="C34" s="2">
        <f t="shared" si="12"/>
        <v>6774</v>
      </c>
      <c r="D34" s="2">
        <f t="shared" si="12"/>
        <v>6944</v>
      </c>
      <c r="E34" s="2">
        <f t="shared" si="12"/>
        <v>7126</v>
      </c>
      <c r="F34" s="2">
        <f t="shared" si="12"/>
        <v>7080</v>
      </c>
      <c r="G34" s="2">
        <f t="shared" si="13"/>
        <v>456</v>
      </c>
      <c r="H34" s="5">
        <f t="shared" si="14"/>
        <v>6.884057971014493</v>
      </c>
      <c r="J34" s="1" t="s">
        <v>4</v>
      </c>
      <c r="K34" s="2">
        <f t="shared" si="15"/>
        <v>1201</v>
      </c>
      <c r="L34" s="2">
        <f t="shared" si="15"/>
        <v>1222</v>
      </c>
      <c r="M34" s="2">
        <f t="shared" si="15"/>
        <v>1171</v>
      </c>
      <c r="N34" s="2">
        <f t="shared" si="15"/>
        <v>1309</v>
      </c>
      <c r="O34" s="2">
        <f t="shared" si="15"/>
        <v>1289</v>
      </c>
      <c r="P34" s="2">
        <f t="shared" si="16"/>
        <v>88</v>
      </c>
      <c r="Q34" s="5">
        <f t="shared" si="17"/>
        <v>7.327227310574521</v>
      </c>
      <c r="S34" s="1" t="s">
        <v>4</v>
      </c>
      <c r="T34" s="2">
        <f t="shared" si="18"/>
        <v>2358</v>
      </c>
      <c r="U34" s="2">
        <f t="shared" si="18"/>
        <v>2615</v>
      </c>
      <c r="V34" s="2">
        <f t="shared" si="18"/>
        <v>2770</v>
      </c>
      <c r="W34" s="2">
        <f t="shared" si="18"/>
        <v>3176</v>
      </c>
      <c r="X34" s="2">
        <f t="shared" si="18"/>
        <v>3236</v>
      </c>
      <c r="Y34" s="2">
        <f t="shared" si="19"/>
        <v>878</v>
      </c>
      <c r="Z34" s="5">
        <f t="shared" si="20"/>
        <v>37.23494486853266</v>
      </c>
    </row>
    <row r="35" spans="1:26" ht="15">
      <c r="A35" s="1" t="s">
        <v>5</v>
      </c>
      <c r="B35" s="2">
        <f t="shared" si="12"/>
        <v>36383</v>
      </c>
      <c r="C35" s="2">
        <f t="shared" si="12"/>
        <v>37374</v>
      </c>
      <c r="D35" s="2">
        <f t="shared" si="12"/>
        <v>38146</v>
      </c>
      <c r="E35" s="2">
        <f t="shared" si="12"/>
        <v>39863</v>
      </c>
      <c r="F35" s="2">
        <f t="shared" si="12"/>
        <v>40170</v>
      </c>
      <c r="G35" s="2">
        <f t="shared" si="13"/>
        <v>3787</v>
      </c>
      <c r="H35" s="5">
        <f t="shared" si="14"/>
        <v>10.408707363329027</v>
      </c>
      <c r="J35" s="1" t="s">
        <v>5</v>
      </c>
      <c r="K35" s="2">
        <f t="shared" si="15"/>
        <v>8624</v>
      </c>
      <c r="L35" s="2">
        <f t="shared" si="15"/>
        <v>8803</v>
      </c>
      <c r="M35" s="2">
        <f t="shared" si="15"/>
        <v>8924</v>
      </c>
      <c r="N35" s="2">
        <f t="shared" si="15"/>
        <v>8641</v>
      </c>
      <c r="O35" s="2">
        <f t="shared" si="15"/>
        <v>8705</v>
      </c>
      <c r="P35" s="2">
        <f t="shared" si="16"/>
        <v>81</v>
      </c>
      <c r="Q35" s="5">
        <f t="shared" si="17"/>
        <v>0.939239332096475</v>
      </c>
      <c r="S35" s="1" t="s">
        <v>5</v>
      </c>
      <c r="T35" s="2">
        <f t="shared" si="18"/>
        <v>16396</v>
      </c>
      <c r="U35" s="2">
        <f t="shared" si="18"/>
        <v>17813</v>
      </c>
      <c r="V35" s="2">
        <f t="shared" si="18"/>
        <v>18328</v>
      </c>
      <c r="W35" s="2">
        <f t="shared" si="18"/>
        <v>19969</v>
      </c>
      <c r="X35" s="2">
        <f t="shared" si="18"/>
        <v>20300</v>
      </c>
      <c r="Y35" s="2">
        <f t="shared" si="19"/>
        <v>3904</v>
      </c>
      <c r="Z35" s="5">
        <f t="shared" si="20"/>
        <v>23.81068553305684</v>
      </c>
    </row>
    <row r="36" spans="1:26" ht="15">
      <c r="A36" s="1" t="s">
        <v>7</v>
      </c>
      <c r="B36" s="2">
        <f t="shared" si="12"/>
        <v>2382</v>
      </c>
      <c r="C36" s="2">
        <f t="shared" si="12"/>
        <v>2489</v>
      </c>
      <c r="D36" s="2">
        <f t="shared" si="12"/>
        <v>2544</v>
      </c>
      <c r="E36" s="2">
        <f t="shared" si="12"/>
        <v>2669</v>
      </c>
      <c r="F36" s="2">
        <f t="shared" si="12"/>
        <v>2671</v>
      </c>
      <c r="G36" s="2">
        <f t="shared" si="13"/>
        <v>289</v>
      </c>
      <c r="H36" s="5">
        <f t="shared" si="14"/>
        <v>12.132661628883291</v>
      </c>
      <c r="J36" s="1" t="s">
        <v>7</v>
      </c>
      <c r="K36" s="2">
        <f t="shared" si="15"/>
        <v>434</v>
      </c>
      <c r="L36" s="2">
        <f t="shared" si="15"/>
        <v>418</v>
      </c>
      <c r="M36" s="2">
        <f t="shared" si="15"/>
        <v>407</v>
      </c>
      <c r="N36" s="2">
        <f t="shared" si="15"/>
        <v>427</v>
      </c>
      <c r="O36" s="2">
        <f t="shared" si="15"/>
        <v>422</v>
      </c>
      <c r="P36" s="2">
        <f t="shared" si="16"/>
        <v>-12</v>
      </c>
      <c r="Q36" s="5">
        <f t="shared" si="17"/>
        <v>-2.7649769585253456</v>
      </c>
      <c r="S36" s="1" t="s">
        <v>7</v>
      </c>
      <c r="T36" s="2">
        <f t="shared" si="18"/>
        <v>1395</v>
      </c>
      <c r="U36" s="2">
        <f t="shared" si="18"/>
        <v>1476</v>
      </c>
      <c r="V36" s="2">
        <f t="shared" si="18"/>
        <v>1660</v>
      </c>
      <c r="W36" s="2">
        <f t="shared" si="18"/>
        <v>2096</v>
      </c>
      <c r="X36" s="2">
        <f t="shared" si="18"/>
        <v>2058</v>
      </c>
      <c r="Y36" s="2">
        <f t="shared" si="19"/>
        <v>663</v>
      </c>
      <c r="Z36" s="5">
        <f t="shared" si="20"/>
        <v>47.52688172043011</v>
      </c>
    </row>
    <row r="37" spans="1:26" ht="15">
      <c r="A37" s="1" t="s">
        <v>6</v>
      </c>
      <c r="B37" s="2">
        <f t="shared" si="12"/>
        <v>2736</v>
      </c>
      <c r="C37" s="2">
        <f t="shared" si="12"/>
        <v>2765</v>
      </c>
      <c r="D37" s="2">
        <f t="shared" si="12"/>
        <v>2743</v>
      </c>
      <c r="E37" s="2">
        <f t="shared" si="12"/>
        <v>2838</v>
      </c>
      <c r="F37" s="2">
        <f t="shared" si="12"/>
        <v>2777</v>
      </c>
      <c r="G37" s="2">
        <f t="shared" si="13"/>
        <v>41</v>
      </c>
      <c r="H37" s="5">
        <f t="shared" si="14"/>
        <v>1.4985380116959064</v>
      </c>
      <c r="J37" s="1" t="s">
        <v>6</v>
      </c>
      <c r="K37" s="2">
        <f t="shared" si="15"/>
        <v>422</v>
      </c>
      <c r="L37" s="2">
        <f t="shared" si="15"/>
        <v>436</v>
      </c>
      <c r="M37" s="2">
        <f t="shared" si="15"/>
        <v>373</v>
      </c>
      <c r="N37" s="2">
        <f t="shared" si="15"/>
        <v>450</v>
      </c>
      <c r="O37" s="2">
        <f t="shared" si="15"/>
        <v>542</v>
      </c>
      <c r="P37" s="2">
        <f t="shared" si="16"/>
        <v>120</v>
      </c>
      <c r="Q37" s="5">
        <f t="shared" si="17"/>
        <v>28.436018957345972</v>
      </c>
      <c r="S37" s="1" t="s">
        <v>6</v>
      </c>
      <c r="T37" s="2">
        <f t="shared" si="18"/>
        <v>1281</v>
      </c>
      <c r="U37" s="2">
        <f t="shared" si="18"/>
        <v>1292</v>
      </c>
      <c r="V37" s="2">
        <f t="shared" si="18"/>
        <v>1389</v>
      </c>
      <c r="W37" s="2">
        <f t="shared" si="18"/>
        <v>1604</v>
      </c>
      <c r="X37" s="2">
        <f t="shared" si="18"/>
        <v>1670</v>
      </c>
      <c r="Y37" s="2">
        <f t="shared" si="19"/>
        <v>389</v>
      </c>
      <c r="Z37" s="5">
        <f t="shared" si="20"/>
        <v>30.366900858704135</v>
      </c>
    </row>
    <row r="38" spans="1:26" ht="15">
      <c r="A38" s="9" t="s">
        <v>8</v>
      </c>
      <c r="B38" s="10">
        <f>SUM(B30:B37)</f>
        <v>72597</v>
      </c>
      <c r="C38" s="10">
        <f>SUM(C30:C37)</f>
        <v>74385</v>
      </c>
      <c r="D38" s="10">
        <f>SUM(D30:D37)</f>
        <v>76091</v>
      </c>
      <c r="E38" s="10">
        <f>SUM(E30:E37)</f>
        <v>78467</v>
      </c>
      <c r="F38" s="10">
        <f>SUM(F30:F37)</f>
        <v>79055</v>
      </c>
      <c r="G38" s="10">
        <f t="shared" si="13"/>
        <v>6458</v>
      </c>
      <c r="H38" s="11">
        <f t="shared" si="14"/>
        <v>8.895684394671957</v>
      </c>
      <c r="I38" s="9"/>
      <c r="J38" s="9" t="s">
        <v>8</v>
      </c>
      <c r="K38" s="10">
        <f>SUM(K30:K37)</f>
        <v>15145</v>
      </c>
      <c r="L38" s="10">
        <f>SUM(L30:L37)</f>
        <v>15175</v>
      </c>
      <c r="M38" s="10">
        <f>SUM(M30:M37)</f>
        <v>15378</v>
      </c>
      <c r="N38" s="10">
        <f>SUM(N30:N37)</f>
        <v>15219</v>
      </c>
      <c r="O38" s="10">
        <f>SUM(O30:O37)</f>
        <v>15410</v>
      </c>
      <c r="P38" s="10">
        <f t="shared" si="16"/>
        <v>265</v>
      </c>
      <c r="Q38" s="11">
        <f t="shared" si="17"/>
        <v>1.7497523935292176</v>
      </c>
      <c r="R38" s="9"/>
      <c r="S38" s="9" t="s">
        <v>8</v>
      </c>
      <c r="T38" s="10">
        <f>SUM(T30:T37)</f>
        <v>31369</v>
      </c>
      <c r="U38" s="10">
        <f>SUM(U30:U37)</f>
        <v>33486</v>
      </c>
      <c r="V38" s="10">
        <f>SUM(V30:V37)</f>
        <v>35168</v>
      </c>
      <c r="W38" s="10">
        <f>SUM(W30:W37)</f>
        <v>40125</v>
      </c>
      <c r="X38" s="10">
        <f>SUM(X30:X37)</f>
        <v>41077</v>
      </c>
      <c r="Y38" s="10">
        <f t="shared" si="19"/>
        <v>9708</v>
      </c>
      <c r="Z38" s="11">
        <f t="shared" si="20"/>
        <v>30.947750964327838</v>
      </c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12:F12 K12:O12 T12:X12 B25:F25 K25:O25 T25:X2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9" max="9" width="4.7109375" style="0" customWidth="1"/>
    <col min="10" max="10" width="9.7109375" style="0" bestFit="1" customWidth="1"/>
    <col min="18" max="18" width="4.7109375" style="0" customWidth="1"/>
    <col min="19" max="19" width="9.7109375" style="0" bestFit="1" customWidth="1"/>
  </cols>
  <sheetData>
    <row r="1" spans="1:26" ht="19.5" customHeight="1">
      <c r="A1" s="3" t="s">
        <v>37</v>
      </c>
      <c r="B1" s="3"/>
      <c r="C1" s="3"/>
      <c r="D1" s="3"/>
      <c r="E1" s="3"/>
      <c r="F1" s="3"/>
      <c r="G1" s="3"/>
      <c r="H1" s="3"/>
      <c r="I1" s="7"/>
      <c r="J1" s="3" t="s">
        <v>40</v>
      </c>
      <c r="K1" s="3"/>
      <c r="L1" s="3"/>
      <c r="M1" s="3"/>
      <c r="N1" s="3"/>
      <c r="O1" s="3"/>
      <c r="P1" s="3"/>
      <c r="Q1" s="3"/>
      <c r="S1" s="3" t="s">
        <v>43</v>
      </c>
      <c r="T1" s="3"/>
      <c r="U1" s="3"/>
      <c r="V1" s="3"/>
      <c r="W1" s="3"/>
      <c r="X1" s="3"/>
      <c r="Y1" s="3"/>
      <c r="Z1" s="3"/>
    </row>
    <row r="2" spans="1:26" ht="19.5" customHeight="1">
      <c r="A2" s="4" t="s">
        <v>26</v>
      </c>
      <c r="B2" s="3"/>
      <c r="C2" s="3"/>
      <c r="D2" s="3"/>
      <c r="E2" s="3"/>
      <c r="F2" s="3"/>
      <c r="G2" s="3"/>
      <c r="H2" s="3"/>
      <c r="I2" s="7"/>
      <c r="J2" s="4" t="s">
        <v>26</v>
      </c>
      <c r="K2" s="3"/>
      <c r="L2" s="3"/>
      <c r="M2" s="3"/>
      <c r="N2" s="3"/>
      <c r="O2" s="3"/>
      <c r="P2" s="3"/>
      <c r="Q2" s="3"/>
      <c r="S2" s="4" t="s">
        <v>26</v>
      </c>
      <c r="T2" s="3"/>
      <c r="U2" s="3"/>
      <c r="V2" s="3"/>
      <c r="W2" s="3"/>
      <c r="X2" s="3"/>
      <c r="Y2" s="3"/>
      <c r="Z2" s="3"/>
    </row>
    <row r="3" spans="1:26" ht="15">
      <c r="A3" s="1"/>
      <c r="B3" s="8">
        <v>2014</v>
      </c>
      <c r="C3" s="8">
        <v>2015</v>
      </c>
      <c r="D3" s="8">
        <v>2016</v>
      </c>
      <c r="E3" s="8">
        <v>2017</v>
      </c>
      <c r="F3" s="8">
        <v>2018</v>
      </c>
      <c r="G3" s="8" t="s">
        <v>24</v>
      </c>
      <c r="H3" s="8" t="s">
        <v>25</v>
      </c>
      <c r="J3" s="1"/>
      <c r="K3" s="8">
        <v>2014</v>
      </c>
      <c r="L3" s="8">
        <v>2015</v>
      </c>
      <c r="M3" s="8">
        <v>2016</v>
      </c>
      <c r="N3" s="8">
        <v>2017</v>
      </c>
      <c r="O3" s="8">
        <v>2018</v>
      </c>
      <c r="P3" s="8" t="s">
        <v>24</v>
      </c>
      <c r="Q3" s="8" t="s">
        <v>25</v>
      </c>
      <c r="S3" s="1"/>
      <c r="T3" s="8">
        <v>2014</v>
      </c>
      <c r="U3" s="8">
        <v>2015</v>
      </c>
      <c r="V3" s="8">
        <v>2016</v>
      </c>
      <c r="W3" s="8">
        <v>2017</v>
      </c>
      <c r="X3" s="8">
        <v>2018</v>
      </c>
      <c r="Y3" s="8" t="s">
        <v>24</v>
      </c>
      <c r="Z3" s="8" t="s">
        <v>25</v>
      </c>
    </row>
    <row r="4" spans="1:26" ht="15">
      <c r="A4" s="1" t="s">
        <v>0</v>
      </c>
      <c r="B4" s="2">
        <v>998</v>
      </c>
      <c r="C4" s="2">
        <v>1031</v>
      </c>
      <c r="D4" s="2">
        <v>1012</v>
      </c>
      <c r="E4" s="2">
        <v>1016</v>
      </c>
      <c r="F4" s="2">
        <v>1027</v>
      </c>
      <c r="G4" s="2">
        <f aca="true" t="shared" si="0" ref="G4:G12">F4-B4</f>
        <v>29</v>
      </c>
      <c r="H4" s="5">
        <f aca="true" t="shared" si="1" ref="H4:H12">G4/B4%</f>
        <v>2.905811623246493</v>
      </c>
      <c r="J4" s="1" t="s">
        <v>0</v>
      </c>
      <c r="K4" s="2">
        <v>2815</v>
      </c>
      <c r="L4" s="2">
        <v>2810</v>
      </c>
      <c r="M4" s="2">
        <v>2770</v>
      </c>
      <c r="N4" s="2">
        <v>3222</v>
      </c>
      <c r="O4" s="2">
        <v>3135</v>
      </c>
      <c r="P4" s="2">
        <f aca="true" t="shared" si="2" ref="P4:P12">O4-K4</f>
        <v>320</v>
      </c>
      <c r="Q4" s="5">
        <f aca="true" t="shared" si="3" ref="Q4:Q12">P4/K4%</f>
        <v>11.367673179396093</v>
      </c>
      <c r="S4" s="1" t="s">
        <v>0</v>
      </c>
      <c r="T4" s="2">
        <v>2529</v>
      </c>
      <c r="U4" s="2">
        <v>2611</v>
      </c>
      <c r="V4" s="2">
        <v>2741</v>
      </c>
      <c r="W4" s="2">
        <v>2806</v>
      </c>
      <c r="X4" s="2">
        <v>2724</v>
      </c>
      <c r="Y4" s="2">
        <f aca="true" t="shared" si="4" ref="Y4:Y12">X4-T4</f>
        <v>195</v>
      </c>
      <c r="Z4" s="5">
        <f aca="true" t="shared" si="5" ref="Z4:Z12">Y4/T4%</f>
        <v>7.71055753262159</v>
      </c>
    </row>
    <row r="5" spans="1:26" ht="15">
      <c r="A5" s="1" t="s">
        <v>1</v>
      </c>
      <c r="B5" s="2">
        <v>1132</v>
      </c>
      <c r="C5" s="2">
        <v>416</v>
      </c>
      <c r="D5" s="2">
        <v>389</v>
      </c>
      <c r="E5" s="2">
        <v>375</v>
      </c>
      <c r="F5" s="2">
        <v>348</v>
      </c>
      <c r="G5" s="2">
        <f t="shared" si="0"/>
        <v>-784</v>
      </c>
      <c r="H5" s="5">
        <f t="shared" si="1"/>
        <v>-69.25795053003533</v>
      </c>
      <c r="J5" s="1" t="s">
        <v>1</v>
      </c>
      <c r="K5" s="2">
        <v>1644</v>
      </c>
      <c r="L5" s="2">
        <v>1642</v>
      </c>
      <c r="M5" s="2">
        <v>2283</v>
      </c>
      <c r="N5" s="2">
        <v>1536</v>
      </c>
      <c r="O5" s="2">
        <v>1927</v>
      </c>
      <c r="P5" s="2">
        <f t="shared" si="2"/>
        <v>283</v>
      </c>
      <c r="Q5" s="5">
        <f t="shared" si="3"/>
        <v>17.214111922141118</v>
      </c>
      <c r="S5" s="1" t="s">
        <v>1</v>
      </c>
      <c r="T5" s="2">
        <v>1187</v>
      </c>
      <c r="U5" s="2">
        <v>1192</v>
      </c>
      <c r="V5" s="2">
        <v>1157</v>
      </c>
      <c r="W5" s="2">
        <v>1148</v>
      </c>
      <c r="X5" s="2">
        <v>1178</v>
      </c>
      <c r="Y5" s="2">
        <f t="shared" si="4"/>
        <v>-9</v>
      </c>
      <c r="Z5" s="5">
        <f t="shared" si="5"/>
        <v>-0.7582139848357203</v>
      </c>
    </row>
    <row r="6" spans="1:26" ht="15">
      <c r="A6" s="1" t="s">
        <v>2</v>
      </c>
      <c r="B6" s="2">
        <v>273</v>
      </c>
      <c r="C6" s="2">
        <v>328</v>
      </c>
      <c r="D6" s="2">
        <v>338</v>
      </c>
      <c r="E6" s="2">
        <v>351</v>
      </c>
      <c r="F6" s="2">
        <v>377</v>
      </c>
      <c r="G6" s="2">
        <f t="shared" si="0"/>
        <v>104</v>
      </c>
      <c r="H6" s="5">
        <f t="shared" si="1"/>
        <v>38.095238095238095</v>
      </c>
      <c r="J6" s="1" t="s">
        <v>2</v>
      </c>
      <c r="K6" s="2">
        <v>2590</v>
      </c>
      <c r="L6" s="2">
        <v>2687</v>
      </c>
      <c r="M6" s="2">
        <v>2628</v>
      </c>
      <c r="N6" s="2">
        <v>2581</v>
      </c>
      <c r="O6" s="2">
        <v>2863</v>
      </c>
      <c r="P6" s="2">
        <f t="shared" si="2"/>
        <v>273</v>
      </c>
      <c r="Q6" s="5">
        <f t="shared" si="3"/>
        <v>10.54054054054054</v>
      </c>
      <c r="S6" s="1" t="s">
        <v>2</v>
      </c>
      <c r="T6" s="2">
        <v>1188</v>
      </c>
      <c r="U6" s="2">
        <v>1254</v>
      </c>
      <c r="V6" s="2">
        <v>1237</v>
      </c>
      <c r="W6" s="2">
        <v>1238</v>
      </c>
      <c r="X6" s="2">
        <v>1191</v>
      </c>
      <c r="Y6" s="2">
        <f t="shared" si="4"/>
        <v>3</v>
      </c>
      <c r="Z6" s="5">
        <f t="shared" si="5"/>
        <v>0.2525252525252525</v>
      </c>
    </row>
    <row r="7" spans="1:26" ht="15">
      <c r="A7" s="1" t="s">
        <v>3</v>
      </c>
      <c r="B7" s="2">
        <v>1936</v>
      </c>
      <c r="C7" s="2">
        <v>2018</v>
      </c>
      <c r="D7" s="2">
        <v>2104</v>
      </c>
      <c r="E7" s="2">
        <v>2160</v>
      </c>
      <c r="F7" s="2">
        <v>2328</v>
      </c>
      <c r="G7" s="2">
        <f t="shared" si="0"/>
        <v>392</v>
      </c>
      <c r="H7" s="5">
        <f t="shared" si="1"/>
        <v>20.24793388429752</v>
      </c>
      <c r="J7" s="1" t="s">
        <v>3</v>
      </c>
      <c r="K7" s="2">
        <v>5100</v>
      </c>
      <c r="L7" s="2">
        <v>5210</v>
      </c>
      <c r="M7" s="2">
        <v>5221</v>
      </c>
      <c r="N7" s="2">
        <v>5061</v>
      </c>
      <c r="O7" s="2">
        <v>4925</v>
      </c>
      <c r="P7" s="2">
        <f t="shared" si="2"/>
        <v>-175</v>
      </c>
      <c r="Q7" s="5">
        <f t="shared" si="3"/>
        <v>-3.4313725490196076</v>
      </c>
      <c r="S7" s="1" t="s">
        <v>3</v>
      </c>
      <c r="T7" s="2">
        <v>3698</v>
      </c>
      <c r="U7" s="2">
        <v>3817</v>
      </c>
      <c r="V7" s="2">
        <v>3932</v>
      </c>
      <c r="W7" s="2">
        <v>4013</v>
      </c>
      <c r="X7" s="2">
        <v>4123</v>
      </c>
      <c r="Y7" s="2">
        <f t="shared" si="4"/>
        <v>425</v>
      </c>
      <c r="Z7" s="5">
        <f t="shared" si="5"/>
        <v>11.492698756084371</v>
      </c>
    </row>
    <row r="8" spans="1:26" ht="15">
      <c r="A8" s="1" t="s">
        <v>4</v>
      </c>
      <c r="B8" s="2">
        <v>1419</v>
      </c>
      <c r="C8" s="2">
        <v>1343</v>
      </c>
      <c r="D8" s="2">
        <v>1344</v>
      </c>
      <c r="E8" s="2">
        <v>1236</v>
      </c>
      <c r="F8" s="2">
        <v>1177</v>
      </c>
      <c r="G8" s="2">
        <f t="shared" si="0"/>
        <v>-242</v>
      </c>
      <c r="H8" s="5">
        <f t="shared" si="1"/>
        <v>-17.054263565891475</v>
      </c>
      <c r="J8" s="1" t="s">
        <v>4</v>
      </c>
      <c r="K8" s="2">
        <v>2987</v>
      </c>
      <c r="L8" s="2">
        <v>2987</v>
      </c>
      <c r="M8" s="2">
        <v>2935</v>
      </c>
      <c r="N8" s="2">
        <v>2766</v>
      </c>
      <c r="O8" s="2">
        <v>2729</v>
      </c>
      <c r="P8" s="2">
        <f t="shared" si="2"/>
        <v>-258</v>
      </c>
      <c r="Q8" s="5">
        <f t="shared" si="3"/>
        <v>-8.63742885838634</v>
      </c>
      <c r="S8" s="1" t="s">
        <v>4</v>
      </c>
      <c r="T8" s="2">
        <v>2259</v>
      </c>
      <c r="U8" s="2">
        <v>2432</v>
      </c>
      <c r="V8" s="2">
        <v>2554</v>
      </c>
      <c r="W8" s="2">
        <v>2611</v>
      </c>
      <c r="X8" s="2">
        <v>2665</v>
      </c>
      <c r="Y8" s="2">
        <f t="shared" si="4"/>
        <v>406</v>
      </c>
      <c r="Z8" s="5">
        <f t="shared" si="5"/>
        <v>17.972554227534307</v>
      </c>
    </row>
    <row r="9" spans="1:26" ht="15">
      <c r="A9" s="1" t="s">
        <v>5</v>
      </c>
      <c r="B9" s="2">
        <v>29989</v>
      </c>
      <c r="C9" s="2">
        <v>29907</v>
      </c>
      <c r="D9" s="2">
        <v>30750</v>
      </c>
      <c r="E9" s="2">
        <v>31256</v>
      </c>
      <c r="F9" s="2">
        <v>31874</v>
      </c>
      <c r="G9" s="2">
        <f t="shared" si="0"/>
        <v>1885</v>
      </c>
      <c r="H9" s="5">
        <f t="shared" si="1"/>
        <v>6.28563806729134</v>
      </c>
      <c r="J9" s="1" t="s">
        <v>5</v>
      </c>
      <c r="K9" s="2">
        <v>24174</v>
      </c>
      <c r="L9" s="2">
        <v>24503</v>
      </c>
      <c r="M9" s="2">
        <v>26057</v>
      </c>
      <c r="N9" s="2">
        <v>23842</v>
      </c>
      <c r="O9" s="2">
        <v>22918</v>
      </c>
      <c r="P9" s="2">
        <f t="shared" si="2"/>
        <v>-1256</v>
      </c>
      <c r="Q9" s="5">
        <f t="shared" si="3"/>
        <v>-5.195664763795813</v>
      </c>
      <c r="S9" s="1" t="s">
        <v>5</v>
      </c>
      <c r="T9" s="2">
        <v>22438</v>
      </c>
      <c r="U9" s="2">
        <v>23478</v>
      </c>
      <c r="V9" s="2">
        <v>25401</v>
      </c>
      <c r="W9" s="2">
        <v>25381</v>
      </c>
      <c r="X9" s="2">
        <v>26105</v>
      </c>
      <c r="Y9" s="2">
        <f t="shared" si="4"/>
        <v>3667</v>
      </c>
      <c r="Z9" s="5">
        <f t="shared" si="5"/>
        <v>16.342811302255104</v>
      </c>
    </row>
    <row r="10" spans="1:26" ht="15">
      <c r="A10" s="1" t="s">
        <v>7</v>
      </c>
      <c r="B10" s="2">
        <v>349</v>
      </c>
      <c r="C10" s="2">
        <v>505</v>
      </c>
      <c r="D10" s="2">
        <v>477</v>
      </c>
      <c r="E10" s="2">
        <v>457</v>
      </c>
      <c r="F10" s="2">
        <v>470</v>
      </c>
      <c r="G10" s="2">
        <f t="shared" si="0"/>
        <v>121</v>
      </c>
      <c r="H10" s="5">
        <f t="shared" si="1"/>
        <v>34.67048710601719</v>
      </c>
      <c r="J10" s="1" t="s">
        <v>7</v>
      </c>
      <c r="K10" s="2">
        <v>891</v>
      </c>
      <c r="L10" s="2">
        <v>1035</v>
      </c>
      <c r="M10" s="2">
        <v>1017</v>
      </c>
      <c r="N10" s="2">
        <v>1006</v>
      </c>
      <c r="O10" s="2">
        <v>969</v>
      </c>
      <c r="P10" s="2">
        <f t="shared" si="2"/>
        <v>78</v>
      </c>
      <c r="Q10" s="5">
        <f t="shared" si="3"/>
        <v>8.754208754208754</v>
      </c>
      <c r="S10" s="1" t="s">
        <v>7</v>
      </c>
      <c r="T10" s="2">
        <v>913</v>
      </c>
      <c r="U10" s="2">
        <v>946</v>
      </c>
      <c r="V10" s="2">
        <v>936</v>
      </c>
      <c r="W10" s="2">
        <v>921</v>
      </c>
      <c r="X10" s="2">
        <v>933</v>
      </c>
      <c r="Y10" s="2">
        <f t="shared" si="4"/>
        <v>20</v>
      </c>
      <c r="Z10" s="5">
        <f t="shared" si="5"/>
        <v>2.1905805038335155</v>
      </c>
    </row>
    <row r="11" spans="1:26" ht="15">
      <c r="A11" s="1" t="s">
        <v>6</v>
      </c>
      <c r="B11" s="2">
        <v>301</v>
      </c>
      <c r="C11" s="2">
        <v>323</v>
      </c>
      <c r="D11" s="2">
        <v>319</v>
      </c>
      <c r="E11" s="2">
        <v>312</v>
      </c>
      <c r="F11" s="2">
        <v>339</v>
      </c>
      <c r="G11" s="2">
        <f t="shared" si="0"/>
        <v>38</v>
      </c>
      <c r="H11" s="5">
        <f t="shared" si="1"/>
        <v>12.624584717607974</v>
      </c>
      <c r="J11" s="1" t="s">
        <v>6</v>
      </c>
      <c r="K11" s="2">
        <v>1113</v>
      </c>
      <c r="L11" s="2">
        <v>1091</v>
      </c>
      <c r="M11" s="2">
        <v>1070</v>
      </c>
      <c r="N11" s="2">
        <v>1010</v>
      </c>
      <c r="O11" s="2">
        <v>782</v>
      </c>
      <c r="P11" s="2">
        <f t="shared" si="2"/>
        <v>-331</v>
      </c>
      <c r="Q11" s="5">
        <f t="shared" si="3"/>
        <v>-29.739442946990113</v>
      </c>
      <c r="S11" s="1" t="s">
        <v>6</v>
      </c>
      <c r="T11" s="2">
        <v>967</v>
      </c>
      <c r="U11" s="2">
        <v>956</v>
      </c>
      <c r="V11" s="2">
        <v>921</v>
      </c>
      <c r="W11" s="2">
        <v>915</v>
      </c>
      <c r="X11" s="2">
        <v>911</v>
      </c>
      <c r="Y11" s="2">
        <f t="shared" si="4"/>
        <v>-56</v>
      </c>
      <c r="Z11" s="5">
        <f t="shared" si="5"/>
        <v>-5.791106514994829</v>
      </c>
    </row>
    <row r="12" spans="1:26" ht="15">
      <c r="A12" s="9" t="s">
        <v>8</v>
      </c>
      <c r="B12" s="10">
        <f>SUM(B4:B11)</f>
        <v>36397</v>
      </c>
      <c r="C12" s="10">
        <f>SUM(C4:C11)</f>
        <v>35871</v>
      </c>
      <c r="D12" s="10">
        <f>SUM(D4:D11)</f>
        <v>36733</v>
      </c>
      <c r="E12" s="10">
        <f>SUM(E4:E11)</f>
        <v>37163</v>
      </c>
      <c r="F12" s="10">
        <f>SUM(F4:F11)</f>
        <v>37940</v>
      </c>
      <c r="G12" s="10">
        <f t="shared" si="0"/>
        <v>1543</v>
      </c>
      <c r="H12" s="11">
        <f t="shared" si="1"/>
        <v>4.239360386845069</v>
      </c>
      <c r="I12" s="9"/>
      <c r="J12" s="9" t="s">
        <v>8</v>
      </c>
      <c r="K12" s="10">
        <f>SUM(K4:K11)</f>
        <v>41314</v>
      </c>
      <c r="L12" s="10">
        <f>SUM(L4:L11)</f>
        <v>41965</v>
      </c>
      <c r="M12" s="10">
        <f>SUM(M4:M11)</f>
        <v>43981</v>
      </c>
      <c r="N12" s="10">
        <f>SUM(N4:N11)</f>
        <v>41024</v>
      </c>
      <c r="O12" s="10">
        <f>SUM(O4:O11)</f>
        <v>40248</v>
      </c>
      <c r="P12" s="10">
        <f t="shared" si="2"/>
        <v>-1066</v>
      </c>
      <c r="Q12" s="11">
        <f t="shared" si="3"/>
        <v>-2.5802391441157964</v>
      </c>
      <c r="R12" s="9"/>
      <c r="S12" s="9" t="s">
        <v>8</v>
      </c>
      <c r="T12" s="10">
        <f>SUM(T4:T11)</f>
        <v>35179</v>
      </c>
      <c r="U12" s="10">
        <f>SUM(U4:U11)</f>
        <v>36686</v>
      </c>
      <c r="V12" s="10">
        <f>SUM(V4:V11)</f>
        <v>38879</v>
      </c>
      <c r="W12" s="10">
        <f>SUM(W4:W11)</f>
        <v>39033</v>
      </c>
      <c r="X12" s="10">
        <f>SUM(X4:X11)</f>
        <v>39830</v>
      </c>
      <c r="Y12" s="10">
        <f t="shared" si="4"/>
        <v>4651</v>
      </c>
      <c r="Z12" s="11">
        <f t="shared" si="5"/>
        <v>13.220955683788624</v>
      </c>
    </row>
    <row r="14" spans="1:26" ht="19.5" customHeight="1">
      <c r="A14" s="3" t="s">
        <v>38</v>
      </c>
      <c r="B14" s="3"/>
      <c r="C14" s="3"/>
      <c r="D14" s="3"/>
      <c r="E14" s="3"/>
      <c r="F14" s="3"/>
      <c r="G14" s="3"/>
      <c r="H14" s="3"/>
      <c r="I14" s="7"/>
      <c r="J14" s="3" t="s">
        <v>41</v>
      </c>
      <c r="K14" s="3"/>
      <c r="L14" s="3"/>
      <c r="M14" s="3"/>
      <c r="N14" s="3"/>
      <c r="O14" s="3"/>
      <c r="P14" s="3"/>
      <c r="Q14" s="3"/>
      <c r="S14" s="3" t="s">
        <v>44</v>
      </c>
      <c r="T14" s="3"/>
      <c r="U14" s="3"/>
      <c r="V14" s="3"/>
      <c r="W14" s="3"/>
      <c r="X14" s="3"/>
      <c r="Y14" s="3"/>
      <c r="Z14" s="3"/>
    </row>
    <row r="15" spans="1:26" ht="19.5" customHeight="1">
      <c r="A15" s="4" t="s">
        <v>26</v>
      </c>
      <c r="B15" s="3"/>
      <c r="C15" s="3"/>
      <c r="D15" s="3"/>
      <c r="E15" s="3"/>
      <c r="F15" s="3"/>
      <c r="G15" s="3"/>
      <c r="H15" s="3"/>
      <c r="I15" s="7"/>
      <c r="J15" s="4" t="s">
        <v>26</v>
      </c>
      <c r="K15" s="3"/>
      <c r="L15" s="3"/>
      <c r="M15" s="3"/>
      <c r="N15" s="3"/>
      <c r="O15" s="3"/>
      <c r="P15" s="3"/>
      <c r="Q15" s="3"/>
      <c r="S15" s="4" t="s">
        <v>26</v>
      </c>
      <c r="T15" s="3"/>
      <c r="U15" s="3"/>
      <c r="V15" s="3"/>
      <c r="W15" s="3"/>
      <c r="X15" s="3"/>
      <c r="Y15" s="3"/>
      <c r="Z15" s="3"/>
    </row>
    <row r="16" spans="1:26" ht="15">
      <c r="A16" s="1"/>
      <c r="B16" s="8">
        <v>2014</v>
      </c>
      <c r="C16" s="8">
        <v>2015</v>
      </c>
      <c r="D16" s="8">
        <v>2016</v>
      </c>
      <c r="E16" s="8">
        <v>2017</v>
      </c>
      <c r="F16" s="8">
        <v>2018</v>
      </c>
      <c r="G16" s="8" t="s">
        <v>24</v>
      </c>
      <c r="H16" s="8" t="s">
        <v>25</v>
      </c>
      <c r="J16" s="1"/>
      <c r="K16" s="8">
        <v>2014</v>
      </c>
      <c r="L16" s="8">
        <v>2015</v>
      </c>
      <c r="M16" s="8">
        <v>2016</v>
      </c>
      <c r="N16" s="8">
        <v>2017</v>
      </c>
      <c r="O16" s="8">
        <v>2018</v>
      </c>
      <c r="P16" s="8" t="s">
        <v>24</v>
      </c>
      <c r="Q16" s="8" t="s">
        <v>25</v>
      </c>
      <c r="S16" s="1"/>
      <c r="T16" s="8">
        <v>2014</v>
      </c>
      <c r="U16" s="8">
        <v>2015</v>
      </c>
      <c r="V16" s="8">
        <v>2016</v>
      </c>
      <c r="W16" s="8">
        <v>2017</v>
      </c>
      <c r="X16" s="8">
        <v>2018</v>
      </c>
      <c r="Y16" s="8" t="s">
        <v>24</v>
      </c>
      <c r="Z16" s="8" t="s">
        <v>25</v>
      </c>
    </row>
    <row r="17" spans="1:26" ht="15">
      <c r="A17" s="1" t="s">
        <v>0</v>
      </c>
      <c r="B17" s="2">
        <v>441</v>
      </c>
      <c r="C17" s="2">
        <v>445</v>
      </c>
      <c r="D17" s="2">
        <v>457</v>
      </c>
      <c r="E17" s="2">
        <v>479</v>
      </c>
      <c r="F17" s="2">
        <v>471</v>
      </c>
      <c r="G17" s="2">
        <f aca="true" t="shared" si="6" ref="G17:G25">F17-B17</f>
        <v>30</v>
      </c>
      <c r="H17" s="5">
        <f aca="true" t="shared" si="7" ref="H17:H25">G17/B17%</f>
        <v>6.802721088435374</v>
      </c>
      <c r="J17" s="1" t="s">
        <v>0</v>
      </c>
      <c r="K17" s="2">
        <v>1312</v>
      </c>
      <c r="L17" s="2">
        <v>1302</v>
      </c>
      <c r="M17" s="2">
        <v>1265</v>
      </c>
      <c r="N17" s="2">
        <v>1560</v>
      </c>
      <c r="O17" s="2">
        <v>1509</v>
      </c>
      <c r="P17" s="2">
        <f aca="true" t="shared" si="8" ref="P17:P25">O17-K17</f>
        <v>197</v>
      </c>
      <c r="Q17" s="5">
        <f aca="true" t="shared" si="9" ref="Q17:Q25">P17/K17%</f>
        <v>15.015243902439025</v>
      </c>
      <c r="S17" s="1" t="s">
        <v>0</v>
      </c>
      <c r="T17" s="2">
        <v>629</v>
      </c>
      <c r="U17" s="2">
        <v>651</v>
      </c>
      <c r="V17" s="2">
        <v>741</v>
      </c>
      <c r="W17" s="2">
        <v>784</v>
      </c>
      <c r="X17" s="2">
        <v>772</v>
      </c>
      <c r="Y17" s="2">
        <f aca="true" t="shared" si="10" ref="Y17:Y25">X17-T17</f>
        <v>143</v>
      </c>
      <c r="Z17" s="5">
        <f aca="true" t="shared" si="11" ref="Z17:Z25">Y17/T17%</f>
        <v>22.73449920508744</v>
      </c>
    </row>
    <row r="18" spans="1:26" ht="15">
      <c r="A18" s="1" t="s">
        <v>1</v>
      </c>
      <c r="B18" s="2">
        <v>368</v>
      </c>
      <c r="C18" s="2">
        <v>192</v>
      </c>
      <c r="D18" s="2">
        <v>177</v>
      </c>
      <c r="E18" s="2">
        <v>157</v>
      </c>
      <c r="F18" s="2">
        <v>154</v>
      </c>
      <c r="G18" s="2">
        <f t="shared" si="6"/>
        <v>-214</v>
      </c>
      <c r="H18" s="5">
        <f t="shared" si="7"/>
        <v>-58.15217391304348</v>
      </c>
      <c r="J18" s="1" t="s">
        <v>1</v>
      </c>
      <c r="K18" s="2">
        <v>631</v>
      </c>
      <c r="L18" s="2">
        <v>622</v>
      </c>
      <c r="M18" s="2">
        <v>782</v>
      </c>
      <c r="N18" s="2">
        <v>580</v>
      </c>
      <c r="O18" s="2">
        <v>772</v>
      </c>
      <c r="P18" s="2">
        <f t="shared" si="8"/>
        <v>141</v>
      </c>
      <c r="Q18" s="5">
        <f t="shared" si="9"/>
        <v>22.345483359746435</v>
      </c>
      <c r="S18" s="1" t="s">
        <v>1</v>
      </c>
      <c r="T18" s="2">
        <v>290</v>
      </c>
      <c r="U18" s="2">
        <v>282</v>
      </c>
      <c r="V18" s="2">
        <v>238</v>
      </c>
      <c r="W18" s="2">
        <v>233</v>
      </c>
      <c r="X18" s="2">
        <v>253</v>
      </c>
      <c r="Y18" s="2">
        <f t="shared" si="10"/>
        <v>-37</v>
      </c>
      <c r="Z18" s="5">
        <f t="shared" si="11"/>
        <v>-12.758620689655173</v>
      </c>
    </row>
    <row r="19" spans="1:26" ht="15">
      <c r="A19" s="1" t="s">
        <v>2</v>
      </c>
      <c r="B19" s="2">
        <v>130</v>
      </c>
      <c r="C19" s="2">
        <v>162</v>
      </c>
      <c r="D19" s="2">
        <v>167</v>
      </c>
      <c r="E19" s="2">
        <v>178</v>
      </c>
      <c r="F19" s="2">
        <v>199</v>
      </c>
      <c r="G19" s="2">
        <f t="shared" si="6"/>
        <v>69</v>
      </c>
      <c r="H19" s="5">
        <f t="shared" si="7"/>
        <v>53.07692307692307</v>
      </c>
      <c r="J19" s="1" t="s">
        <v>2</v>
      </c>
      <c r="K19" s="2">
        <v>1213</v>
      </c>
      <c r="L19" s="2">
        <v>1233</v>
      </c>
      <c r="M19" s="2">
        <v>1196</v>
      </c>
      <c r="N19" s="2">
        <v>1169</v>
      </c>
      <c r="O19" s="2">
        <v>1287</v>
      </c>
      <c r="P19" s="2">
        <f t="shared" si="8"/>
        <v>74</v>
      </c>
      <c r="Q19" s="5">
        <f t="shared" si="9"/>
        <v>6.100577081615828</v>
      </c>
      <c r="S19" s="1" t="s">
        <v>2</v>
      </c>
      <c r="T19" s="2">
        <v>197</v>
      </c>
      <c r="U19" s="2">
        <v>220</v>
      </c>
      <c r="V19" s="2">
        <v>225</v>
      </c>
      <c r="W19" s="2">
        <v>234</v>
      </c>
      <c r="X19" s="2">
        <v>260</v>
      </c>
      <c r="Y19" s="2">
        <f t="shared" si="10"/>
        <v>63</v>
      </c>
      <c r="Z19" s="5">
        <f t="shared" si="11"/>
        <v>31.97969543147208</v>
      </c>
    </row>
    <row r="20" spans="1:26" ht="15">
      <c r="A20" s="1" t="s">
        <v>3</v>
      </c>
      <c r="B20" s="2">
        <v>941</v>
      </c>
      <c r="C20" s="2">
        <v>1012</v>
      </c>
      <c r="D20" s="2">
        <v>1063</v>
      </c>
      <c r="E20" s="2">
        <v>1091</v>
      </c>
      <c r="F20" s="2">
        <v>1209</v>
      </c>
      <c r="G20" s="2">
        <f t="shared" si="6"/>
        <v>268</v>
      </c>
      <c r="H20" s="5">
        <f t="shared" si="7"/>
        <v>28.480340063761954</v>
      </c>
      <c r="J20" s="1" t="s">
        <v>3</v>
      </c>
      <c r="K20" s="2">
        <v>2216</v>
      </c>
      <c r="L20" s="2">
        <v>2243</v>
      </c>
      <c r="M20" s="2">
        <v>2212</v>
      </c>
      <c r="N20" s="2">
        <v>2157</v>
      </c>
      <c r="O20" s="2">
        <v>2120</v>
      </c>
      <c r="P20" s="2">
        <f t="shared" si="8"/>
        <v>-96</v>
      </c>
      <c r="Q20" s="5">
        <f t="shared" si="9"/>
        <v>-4.332129963898917</v>
      </c>
      <c r="S20" s="1" t="s">
        <v>3</v>
      </c>
      <c r="T20" s="2">
        <v>918</v>
      </c>
      <c r="U20" s="2">
        <v>976</v>
      </c>
      <c r="V20" s="2">
        <v>1013</v>
      </c>
      <c r="W20" s="2">
        <v>1076</v>
      </c>
      <c r="X20" s="2">
        <v>1133</v>
      </c>
      <c r="Y20" s="2">
        <f t="shared" si="10"/>
        <v>215</v>
      </c>
      <c r="Z20" s="5">
        <f t="shared" si="11"/>
        <v>23.420479302832245</v>
      </c>
    </row>
    <row r="21" spans="1:26" ht="15">
      <c r="A21" s="1" t="s">
        <v>4</v>
      </c>
      <c r="B21" s="2">
        <v>680</v>
      </c>
      <c r="C21" s="2">
        <v>623</v>
      </c>
      <c r="D21" s="2">
        <v>638</v>
      </c>
      <c r="E21" s="2">
        <v>578</v>
      </c>
      <c r="F21" s="2">
        <v>553</v>
      </c>
      <c r="G21" s="2">
        <f t="shared" si="6"/>
        <v>-127</v>
      </c>
      <c r="H21" s="5">
        <f t="shared" si="7"/>
        <v>-18.676470588235293</v>
      </c>
      <c r="J21" s="1" t="s">
        <v>4</v>
      </c>
      <c r="K21" s="2">
        <v>1356</v>
      </c>
      <c r="L21" s="2">
        <v>1334</v>
      </c>
      <c r="M21" s="2">
        <v>1281</v>
      </c>
      <c r="N21" s="2">
        <v>1204</v>
      </c>
      <c r="O21" s="2">
        <v>1201</v>
      </c>
      <c r="P21" s="2">
        <f t="shared" si="8"/>
        <v>-155</v>
      </c>
      <c r="Q21" s="5">
        <f t="shared" si="9"/>
        <v>-11.430678466076696</v>
      </c>
      <c r="S21" s="1" t="s">
        <v>4</v>
      </c>
      <c r="T21" s="2">
        <v>578</v>
      </c>
      <c r="U21" s="2">
        <v>629</v>
      </c>
      <c r="V21" s="2">
        <v>665</v>
      </c>
      <c r="W21" s="2">
        <v>716</v>
      </c>
      <c r="X21" s="2">
        <v>731</v>
      </c>
      <c r="Y21" s="2">
        <f t="shared" si="10"/>
        <v>153</v>
      </c>
      <c r="Z21" s="5">
        <f t="shared" si="11"/>
        <v>26.470588235294116</v>
      </c>
    </row>
    <row r="22" spans="1:26" ht="15">
      <c r="A22" s="1" t="s">
        <v>5</v>
      </c>
      <c r="B22" s="2">
        <v>16747</v>
      </c>
      <c r="C22" s="2">
        <v>17282</v>
      </c>
      <c r="D22" s="2">
        <v>17759</v>
      </c>
      <c r="E22" s="2">
        <v>18275</v>
      </c>
      <c r="F22" s="2">
        <v>18862</v>
      </c>
      <c r="G22" s="2">
        <f t="shared" si="6"/>
        <v>2115</v>
      </c>
      <c r="H22" s="5">
        <f t="shared" si="7"/>
        <v>12.62912760494417</v>
      </c>
      <c r="J22" s="1" t="s">
        <v>5</v>
      </c>
      <c r="K22" s="2">
        <v>10588</v>
      </c>
      <c r="L22" s="2">
        <v>10682</v>
      </c>
      <c r="M22" s="2">
        <v>11174</v>
      </c>
      <c r="N22" s="2">
        <v>10539</v>
      </c>
      <c r="O22" s="2">
        <v>10057</v>
      </c>
      <c r="P22" s="2">
        <f t="shared" si="8"/>
        <v>-531</v>
      </c>
      <c r="Q22" s="5">
        <f t="shared" si="9"/>
        <v>-5.0151114469210425</v>
      </c>
      <c r="S22" s="1" t="s">
        <v>5</v>
      </c>
      <c r="T22" s="2">
        <v>7547</v>
      </c>
      <c r="U22" s="2">
        <v>8170</v>
      </c>
      <c r="V22" s="2">
        <v>8647</v>
      </c>
      <c r="W22" s="2">
        <v>8811</v>
      </c>
      <c r="X22" s="2">
        <v>9301</v>
      </c>
      <c r="Y22" s="2">
        <f t="shared" si="10"/>
        <v>1754</v>
      </c>
      <c r="Z22" s="5">
        <f t="shared" si="11"/>
        <v>23.24102292301577</v>
      </c>
    </row>
    <row r="23" spans="1:26" ht="15">
      <c r="A23" s="1" t="s">
        <v>7</v>
      </c>
      <c r="B23" s="2">
        <v>130</v>
      </c>
      <c r="C23" s="2">
        <v>202</v>
      </c>
      <c r="D23" s="2">
        <v>207</v>
      </c>
      <c r="E23" s="2">
        <v>204</v>
      </c>
      <c r="F23" s="2">
        <v>204</v>
      </c>
      <c r="G23" s="2">
        <f t="shared" si="6"/>
        <v>74</v>
      </c>
      <c r="H23" s="5">
        <f t="shared" si="7"/>
        <v>56.92307692307692</v>
      </c>
      <c r="J23" s="1" t="s">
        <v>7</v>
      </c>
      <c r="K23" s="2">
        <v>350</v>
      </c>
      <c r="L23" s="2">
        <v>420</v>
      </c>
      <c r="M23" s="2">
        <v>424</v>
      </c>
      <c r="N23" s="2">
        <v>411</v>
      </c>
      <c r="O23" s="2">
        <v>379</v>
      </c>
      <c r="P23" s="2">
        <f t="shared" si="8"/>
        <v>29</v>
      </c>
      <c r="Q23" s="5">
        <f t="shared" si="9"/>
        <v>8.285714285714286</v>
      </c>
      <c r="S23" s="1" t="s">
        <v>7</v>
      </c>
      <c r="T23" s="2">
        <v>176</v>
      </c>
      <c r="U23" s="2">
        <v>177</v>
      </c>
      <c r="V23" s="2">
        <v>179</v>
      </c>
      <c r="W23" s="2">
        <v>187</v>
      </c>
      <c r="X23" s="2">
        <v>192</v>
      </c>
      <c r="Y23" s="2">
        <f t="shared" si="10"/>
        <v>16</v>
      </c>
      <c r="Z23" s="5">
        <f t="shared" si="11"/>
        <v>9.090909090909092</v>
      </c>
    </row>
    <row r="24" spans="1:26" ht="15">
      <c r="A24" s="1" t="s">
        <v>6</v>
      </c>
      <c r="B24" s="2">
        <v>161</v>
      </c>
      <c r="C24" s="2">
        <v>173</v>
      </c>
      <c r="D24" s="2">
        <v>169</v>
      </c>
      <c r="E24" s="2">
        <v>169</v>
      </c>
      <c r="F24" s="2">
        <v>189</v>
      </c>
      <c r="G24" s="2">
        <f t="shared" si="6"/>
        <v>28</v>
      </c>
      <c r="H24" s="5">
        <f t="shared" si="7"/>
        <v>17.391304347826086</v>
      </c>
      <c r="J24" s="1" t="s">
        <v>6</v>
      </c>
      <c r="K24" s="2">
        <v>432</v>
      </c>
      <c r="L24" s="2">
        <v>431</v>
      </c>
      <c r="M24" s="2">
        <v>429</v>
      </c>
      <c r="N24" s="2">
        <v>416</v>
      </c>
      <c r="O24" s="2">
        <v>306</v>
      </c>
      <c r="P24" s="2">
        <f t="shared" si="8"/>
        <v>-126</v>
      </c>
      <c r="Q24" s="5">
        <f t="shared" si="9"/>
        <v>-29.166666666666664</v>
      </c>
      <c r="S24" s="1" t="s">
        <v>6</v>
      </c>
      <c r="T24" s="2">
        <v>228</v>
      </c>
      <c r="U24" s="2">
        <v>243</v>
      </c>
      <c r="V24" s="2">
        <v>212</v>
      </c>
      <c r="W24" s="2">
        <v>207</v>
      </c>
      <c r="X24" s="2">
        <v>203</v>
      </c>
      <c r="Y24" s="2">
        <f t="shared" si="10"/>
        <v>-25</v>
      </c>
      <c r="Z24" s="5">
        <f t="shared" si="11"/>
        <v>-10.964912280701755</v>
      </c>
    </row>
    <row r="25" spans="1:26" ht="15">
      <c r="A25" s="9" t="s">
        <v>8</v>
      </c>
      <c r="B25" s="10">
        <f>SUM(B17:B24)</f>
        <v>19598</v>
      </c>
      <c r="C25" s="10">
        <f>SUM(C17:C24)</f>
        <v>20091</v>
      </c>
      <c r="D25" s="10">
        <f>SUM(D17:D24)</f>
        <v>20637</v>
      </c>
      <c r="E25" s="10">
        <f>SUM(E17:E24)</f>
        <v>21131</v>
      </c>
      <c r="F25" s="10">
        <f>SUM(F17:F24)</f>
        <v>21841</v>
      </c>
      <c r="G25" s="10">
        <f t="shared" si="6"/>
        <v>2243</v>
      </c>
      <c r="H25" s="11">
        <f t="shared" si="7"/>
        <v>11.445045412797224</v>
      </c>
      <c r="I25" s="9"/>
      <c r="J25" s="9" t="s">
        <v>8</v>
      </c>
      <c r="K25" s="10">
        <f>SUM(K17:K24)</f>
        <v>18098</v>
      </c>
      <c r="L25" s="10">
        <f>SUM(L17:L24)</f>
        <v>18267</v>
      </c>
      <c r="M25" s="10">
        <f>SUM(M17:M24)</f>
        <v>18763</v>
      </c>
      <c r="N25" s="10">
        <f>SUM(N17:N24)</f>
        <v>18036</v>
      </c>
      <c r="O25" s="10">
        <f>SUM(O17:O24)</f>
        <v>17631</v>
      </c>
      <c r="P25" s="10">
        <f t="shared" si="8"/>
        <v>-467</v>
      </c>
      <c r="Q25" s="11">
        <f t="shared" si="9"/>
        <v>-2.5803956238258374</v>
      </c>
      <c r="R25" s="9"/>
      <c r="S25" s="9" t="s">
        <v>8</v>
      </c>
      <c r="T25" s="10">
        <f>SUM(T17:T24)</f>
        <v>10563</v>
      </c>
      <c r="U25" s="10">
        <f>SUM(U17:U24)</f>
        <v>11348</v>
      </c>
      <c r="V25" s="10">
        <f>SUM(V17:V24)</f>
        <v>11920</v>
      </c>
      <c r="W25" s="10">
        <f>SUM(W17:W24)</f>
        <v>12248</v>
      </c>
      <c r="X25" s="10">
        <f>SUM(X17:X24)</f>
        <v>12845</v>
      </c>
      <c r="Y25" s="10">
        <f t="shared" si="10"/>
        <v>2282</v>
      </c>
      <c r="Z25" s="11">
        <f t="shared" si="11"/>
        <v>21.603711066931744</v>
      </c>
    </row>
    <row r="27" spans="1:26" ht="19.5" customHeight="1">
      <c r="A27" s="3" t="s">
        <v>39</v>
      </c>
      <c r="B27" s="3"/>
      <c r="C27" s="3"/>
      <c r="D27" s="3"/>
      <c r="E27" s="3"/>
      <c r="F27" s="3"/>
      <c r="G27" s="3"/>
      <c r="H27" s="3"/>
      <c r="I27" s="7"/>
      <c r="J27" s="3" t="s">
        <v>42</v>
      </c>
      <c r="K27" s="3"/>
      <c r="L27" s="3"/>
      <c r="M27" s="3"/>
      <c r="N27" s="3"/>
      <c r="O27" s="3"/>
      <c r="P27" s="3"/>
      <c r="Q27" s="3"/>
      <c r="S27" s="3" t="s">
        <v>45</v>
      </c>
      <c r="T27" s="3"/>
      <c r="U27" s="3"/>
      <c r="V27" s="3"/>
      <c r="W27" s="3"/>
      <c r="X27" s="3"/>
      <c r="Y27" s="3"/>
      <c r="Z27" s="3"/>
    </row>
    <row r="28" spans="1:26" ht="19.5" customHeight="1">
      <c r="A28" s="4" t="s">
        <v>26</v>
      </c>
      <c r="B28" s="3"/>
      <c r="C28" s="3"/>
      <c r="D28" s="3"/>
      <c r="E28" s="3"/>
      <c r="F28" s="3"/>
      <c r="G28" s="3"/>
      <c r="H28" s="3"/>
      <c r="I28" s="7"/>
      <c r="J28" s="4" t="s">
        <v>26</v>
      </c>
      <c r="K28" s="3"/>
      <c r="L28" s="3"/>
      <c r="M28" s="3"/>
      <c r="N28" s="3"/>
      <c r="O28" s="3"/>
      <c r="P28" s="3"/>
      <c r="Q28" s="3"/>
      <c r="S28" s="4" t="s">
        <v>26</v>
      </c>
      <c r="T28" s="3"/>
      <c r="U28" s="3"/>
      <c r="V28" s="3"/>
      <c r="W28" s="3"/>
      <c r="X28" s="3"/>
      <c r="Y28" s="3"/>
      <c r="Z28" s="3"/>
    </row>
    <row r="29" spans="1:26" ht="15">
      <c r="A29" s="1"/>
      <c r="B29" s="8">
        <v>2014</v>
      </c>
      <c r="C29" s="8">
        <v>2015</v>
      </c>
      <c r="D29" s="8">
        <v>2016</v>
      </c>
      <c r="E29" s="8">
        <v>2017</v>
      </c>
      <c r="F29" s="8">
        <v>2018</v>
      </c>
      <c r="G29" s="8" t="s">
        <v>24</v>
      </c>
      <c r="H29" s="8" t="s">
        <v>25</v>
      </c>
      <c r="J29" s="1"/>
      <c r="K29" s="8">
        <v>2014</v>
      </c>
      <c r="L29" s="8">
        <v>2015</v>
      </c>
      <c r="M29" s="8">
        <v>2016</v>
      </c>
      <c r="N29" s="8">
        <v>2017</v>
      </c>
      <c r="O29" s="8">
        <v>2018</v>
      </c>
      <c r="P29" s="8" t="s">
        <v>24</v>
      </c>
      <c r="Q29" s="8" t="s">
        <v>25</v>
      </c>
      <c r="S29" s="1"/>
      <c r="T29" s="8">
        <v>2014</v>
      </c>
      <c r="U29" s="8">
        <v>2015</v>
      </c>
      <c r="V29" s="8">
        <v>2016</v>
      </c>
      <c r="W29" s="8">
        <v>2017</v>
      </c>
      <c r="X29" s="8">
        <v>2018</v>
      </c>
      <c r="Y29" s="8" t="s">
        <v>24</v>
      </c>
      <c r="Z29" s="8" t="s">
        <v>25</v>
      </c>
    </row>
    <row r="30" spans="1:26" ht="15">
      <c r="A30" s="1" t="s">
        <v>0</v>
      </c>
      <c r="B30" s="2">
        <f aca="true" t="shared" si="12" ref="B30:F37">B4-B17</f>
        <v>557</v>
      </c>
      <c r="C30" s="2">
        <f t="shared" si="12"/>
        <v>586</v>
      </c>
      <c r="D30" s="2">
        <f t="shared" si="12"/>
        <v>555</v>
      </c>
      <c r="E30" s="2">
        <f t="shared" si="12"/>
        <v>537</v>
      </c>
      <c r="F30" s="2">
        <f t="shared" si="12"/>
        <v>556</v>
      </c>
      <c r="G30" s="2">
        <f aca="true" t="shared" si="13" ref="G30:G38">F30-B30</f>
        <v>-1</v>
      </c>
      <c r="H30" s="5">
        <f aca="true" t="shared" si="14" ref="H30:H38">G30/B30%</f>
        <v>-0.17953321364452424</v>
      </c>
      <c r="J30" s="1" t="s">
        <v>0</v>
      </c>
      <c r="K30" s="2">
        <f aca="true" t="shared" si="15" ref="K30:O37">K4-K17</f>
        <v>1503</v>
      </c>
      <c r="L30" s="2">
        <f t="shared" si="15"/>
        <v>1508</v>
      </c>
      <c r="M30" s="2">
        <f t="shared" si="15"/>
        <v>1505</v>
      </c>
      <c r="N30" s="2">
        <f t="shared" si="15"/>
        <v>1662</v>
      </c>
      <c r="O30" s="2">
        <f t="shared" si="15"/>
        <v>1626</v>
      </c>
      <c r="P30" s="2">
        <f aca="true" t="shared" si="16" ref="P30:P38">O30-K30</f>
        <v>123</v>
      </c>
      <c r="Q30" s="5">
        <f aca="true" t="shared" si="17" ref="Q30:Q38">P30/K30%</f>
        <v>8.183632734530939</v>
      </c>
      <c r="S30" s="1" t="s">
        <v>0</v>
      </c>
      <c r="T30" s="2">
        <f aca="true" t="shared" si="18" ref="T30:X37">T4-T17</f>
        <v>1900</v>
      </c>
      <c r="U30" s="2">
        <f t="shared" si="18"/>
        <v>1960</v>
      </c>
      <c r="V30" s="2">
        <f t="shared" si="18"/>
        <v>2000</v>
      </c>
      <c r="W30" s="2">
        <f t="shared" si="18"/>
        <v>2022</v>
      </c>
      <c r="X30" s="2">
        <f t="shared" si="18"/>
        <v>1952</v>
      </c>
      <c r="Y30" s="2">
        <f aca="true" t="shared" si="19" ref="Y30:Y38">X30-T30</f>
        <v>52</v>
      </c>
      <c r="Z30" s="5">
        <f aca="true" t="shared" si="20" ref="Z30:Z38">Y30/T30%</f>
        <v>2.736842105263158</v>
      </c>
    </row>
    <row r="31" spans="1:26" ht="15">
      <c r="A31" s="1" t="s">
        <v>1</v>
      </c>
      <c r="B31" s="2">
        <f t="shared" si="12"/>
        <v>764</v>
      </c>
      <c r="C31" s="2">
        <f t="shared" si="12"/>
        <v>224</v>
      </c>
      <c r="D31" s="2">
        <f t="shared" si="12"/>
        <v>212</v>
      </c>
      <c r="E31" s="2">
        <f t="shared" si="12"/>
        <v>218</v>
      </c>
      <c r="F31" s="2">
        <f t="shared" si="12"/>
        <v>194</v>
      </c>
      <c r="G31" s="2">
        <f t="shared" si="13"/>
        <v>-570</v>
      </c>
      <c r="H31" s="5">
        <f t="shared" si="14"/>
        <v>-74.60732984293195</v>
      </c>
      <c r="J31" s="1" t="s">
        <v>1</v>
      </c>
      <c r="K31" s="2">
        <f t="shared" si="15"/>
        <v>1013</v>
      </c>
      <c r="L31" s="2">
        <f t="shared" si="15"/>
        <v>1020</v>
      </c>
      <c r="M31" s="2">
        <f t="shared" si="15"/>
        <v>1501</v>
      </c>
      <c r="N31" s="2">
        <f t="shared" si="15"/>
        <v>956</v>
      </c>
      <c r="O31" s="2">
        <f t="shared" si="15"/>
        <v>1155</v>
      </c>
      <c r="P31" s="2">
        <f t="shared" si="16"/>
        <v>142</v>
      </c>
      <c r="Q31" s="5">
        <f t="shared" si="17"/>
        <v>14.017769002961499</v>
      </c>
      <c r="S31" s="1" t="s">
        <v>1</v>
      </c>
      <c r="T31" s="2">
        <f t="shared" si="18"/>
        <v>897</v>
      </c>
      <c r="U31" s="2">
        <f t="shared" si="18"/>
        <v>910</v>
      </c>
      <c r="V31" s="2">
        <f t="shared" si="18"/>
        <v>919</v>
      </c>
      <c r="W31" s="2">
        <f t="shared" si="18"/>
        <v>915</v>
      </c>
      <c r="X31" s="2">
        <f t="shared" si="18"/>
        <v>925</v>
      </c>
      <c r="Y31" s="2">
        <f t="shared" si="19"/>
        <v>28</v>
      </c>
      <c r="Z31" s="5">
        <f t="shared" si="20"/>
        <v>3.121516164994426</v>
      </c>
    </row>
    <row r="32" spans="1:26" ht="15">
      <c r="A32" s="1" t="s">
        <v>2</v>
      </c>
      <c r="B32" s="2">
        <f t="shared" si="12"/>
        <v>143</v>
      </c>
      <c r="C32" s="2">
        <f t="shared" si="12"/>
        <v>166</v>
      </c>
      <c r="D32" s="2">
        <f t="shared" si="12"/>
        <v>171</v>
      </c>
      <c r="E32" s="2">
        <f t="shared" si="12"/>
        <v>173</v>
      </c>
      <c r="F32" s="2">
        <f t="shared" si="12"/>
        <v>178</v>
      </c>
      <c r="G32" s="2">
        <f t="shared" si="13"/>
        <v>35</v>
      </c>
      <c r="H32" s="5">
        <f t="shared" si="14"/>
        <v>24.475524475524477</v>
      </c>
      <c r="J32" s="1" t="s">
        <v>2</v>
      </c>
      <c r="K32" s="2">
        <f t="shared" si="15"/>
        <v>1377</v>
      </c>
      <c r="L32" s="2">
        <f t="shared" si="15"/>
        <v>1454</v>
      </c>
      <c r="M32" s="2">
        <f t="shared" si="15"/>
        <v>1432</v>
      </c>
      <c r="N32" s="2">
        <f t="shared" si="15"/>
        <v>1412</v>
      </c>
      <c r="O32" s="2">
        <f t="shared" si="15"/>
        <v>1576</v>
      </c>
      <c r="P32" s="2">
        <f t="shared" si="16"/>
        <v>199</v>
      </c>
      <c r="Q32" s="5">
        <f t="shared" si="17"/>
        <v>14.451706608569355</v>
      </c>
      <c r="S32" s="1" t="s">
        <v>2</v>
      </c>
      <c r="T32" s="2">
        <f t="shared" si="18"/>
        <v>991</v>
      </c>
      <c r="U32" s="2">
        <f t="shared" si="18"/>
        <v>1034</v>
      </c>
      <c r="V32" s="2">
        <f t="shared" si="18"/>
        <v>1012</v>
      </c>
      <c r="W32" s="2">
        <f t="shared" si="18"/>
        <v>1004</v>
      </c>
      <c r="X32" s="2">
        <f t="shared" si="18"/>
        <v>931</v>
      </c>
      <c r="Y32" s="2">
        <f t="shared" si="19"/>
        <v>-60</v>
      </c>
      <c r="Z32" s="5">
        <f t="shared" si="20"/>
        <v>-6.054490413723512</v>
      </c>
    </row>
    <row r="33" spans="1:26" ht="15">
      <c r="A33" s="1" t="s">
        <v>3</v>
      </c>
      <c r="B33" s="2">
        <f t="shared" si="12"/>
        <v>995</v>
      </c>
      <c r="C33" s="2">
        <f t="shared" si="12"/>
        <v>1006</v>
      </c>
      <c r="D33" s="2">
        <f t="shared" si="12"/>
        <v>1041</v>
      </c>
      <c r="E33" s="2">
        <f t="shared" si="12"/>
        <v>1069</v>
      </c>
      <c r="F33" s="2">
        <f t="shared" si="12"/>
        <v>1119</v>
      </c>
      <c r="G33" s="2">
        <f t="shared" si="13"/>
        <v>124</v>
      </c>
      <c r="H33" s="5">
        <f t="shared" si="14"/>
        <v>12.462311557788945</v>
      </c>
      <c r="J33" s="1" t="s">
        <v>3</v>
      </c>
      <c r="K33" s="2">
        <f t="shared" si="15"/>
        <v>2884</v>
      </c>
      <c r="L33" s="2">
        <f t="shared" si="15"/>
        <v>2967</v>
      </c>
      <c r="M33" s="2">
        <f t="shared" si="15"/>
        <v>3009</v>
      </c>
      <c r="N33" s="2">
        <f t="shared" si="15"/>
        <v>2904</v>
      </c>
      <c r="O33" s="2">
        <f t="shared" si="15"/>
        <v>2805</v>
      </c>
      <c r="P33" s="2">
        <f t="shared" si="16"/>
        <v>-79</v>
      </c>
      <c r="Q33" s="5">
        <f t="shared" si="17"/>
        <v>-2.739251040221914</v>
      </c>
      <c r="S33" s="1" t="s">
        <v>3</v>
      </c>
      <c r="T33" s="2">
        <f t="shared" si="18"/>
        <v>2780</v>
      </c>
      <c r="U33" s="2">
        <f t="shared" si="18"/>
        <v>2841</v>
      </c>
      <c r="V33" s="2">
        <f t="shared" si="18"/>
        <v>2919</v>
      </c>
      <c r="W33" s="2">
        <f t="shared" si="18"/>
        <v>2937</v>
      </c>
      <c r="X33" s="2">
        <f t="shared" si="18"/>
        <v>2990</v>
      </c>
      <c r="Y33" s="2">
        <f t="shared" si="19"/>
        <v>210</v>
      </c>
      <c r="Z33" s="5">
        <f t="shared" si="20"/>
        <v>7.553956834532374</v>
      </c>
    </row>
    <row r="34" spans="1:26" ht="15">
      <c r="A34" s="1" t="s">
        <v>4</v>
      </c>
      <c r="B34" s="2">
        <f t="shared" si="12"/>
        <v>739</v>
      </c>
      <c r="C34" s="2">
        <f t="shared" si="12"/>
        <v>720</v>
      </c>
      <c r="D34" s="2">
        <f t="shared" si="12"/>
        <v>706</v>
      </c>
      <c r="E34" s="2">
        <f t="shared" si="12"/>
        <v>658</v>
      </c>
      <c r="F34" s="2">
        <f t="shared" si="12"/>
        <v>624</v>
      </c>
      <c r="G34" s="2">
        <f t="shared" si="13"/>
        <v>-115</v>
      </c>
      <c r="H34" s="5">
        <f t="shared" si="14"/>
        <v>-15.561569688768607</v>
      </c>
      <c r="J34" s="1" t="s">
        <v>4</v>
      </c>
      <c r="K34" s="2">
        <f t="shared" si="15"/>
        <v>1631</v>
      </c>
      <c r="L34" s="2">
        <f t="shared" si="15"/>
        <v>1653</v>
      </c>
      <c r="M34" s="2">
        <f t="shared" si="15"/>
        <v>1654</v>
      </c>
      <c r="N34" s="2">
        <f t="shared" si="15"/>
        <v>1562</v>
      </c>
      <c r="O34" s="2">
        <f t="shared" si="15"/>
        <v>1528</v>
      </c>
      <c r="P34" s="2">
        <f t="shared" si="16"/>
        <v>-103</v>
      </c>
      <c r="Q34" s="5">
        <f t="shared" si="17"/>
        <v>-6.3151440833844275</v>
      </c>
      <c r="S34" s="1" t="s">
        <v>4</v>
      </c>
      <c r="T34" s="2">
        <f t="shared" si="18"/>
        <v>1681</v>
      </c>
      <c r="U34" s="2">
        <f t="shared" si="18"/>
        <v>1803</v>
      </c>
      <c r="V34" s="2">
        <f t="shared" si="18"/>
        <v>1889</v>
      </c>
      <c r="W34" s="2">
        <f t="shared" si="18"/>
        <v>1895</v>
      </c>
      <c r="X34" s="2">
        <f t="shared" si="18"/>
        <v>1934</v>
      </c>
      <c r="Y34" s="2">
        <f t="shared" si="19"/>
        <v>253</v>
      </c>
      <c r="Z34" s="5">
        <f t="shared" si="20"/>
        <v>15.05056513979774</v>
      </c>
    </row>
    <row r="35" spans="1:26" ht="15">
      <c r="A35" s="1" t="s">
        <v>5</v>
      </c>
      <c r="B35" s="2">
        <f t="shared" si="12"/>
        <v>13242</v>
      </c>
      <c r="C35" s="2">
        <f t="shared" si="12"/>
        <v>12625</v>
      </c>
      <c r="D35" s="2">
        <f t="shared" si="12"/>
        <v>12991</v>
      </c>
      <c r="E35" s="2">
        <f t="shared" si="12"/>
        <v>12981</v>
      </c>
      <c r="F35" s="2">
        <f t="shared" si="12"/>
        <v>13012</v>
      </c>
      <c r="G35" s="2">
        <f t="shared" si="13"/>
        <v>-230</v>
      </c>
      <c r="H35" s="5">
        <f t="shared" si="14"/>
        <v>-1.7368977495846551</v>
      </c>
      <c r="J35" s="1" t="s">
        <v>5</v>
      </c>
      <c r="K35" s="2">
        <f t="shared" si="15"/>
        <v>13586</v>
      </c>
      <c r="L35" s="2">
        <f t="shared" si="15"/>
        <v>13821</v>
      </c>
      <c r="M35" s="2">
        <f t="shared" si="15"/>
        <v>14883</v>
      </c>
      <c r="N35" s="2">
        <f t="shared" si="15"/>
        <v>13303</v>
      </c>
      <c r="O35" s="2">
        <f t="shared" si="15"/>
        <v>12861</v>
      </c>
      <c r="P35" s="2">
        <f t="shared" si="16"/>
        <v>-725</v>
      </c>
      <c r="Q35" s="5">
        <f t="shared" si="17"/>
        <v>-5.336375680847931</v>
      </c>
      <c r="S35" s="1" t="s">
        <v>5</v>
      </c>
      <c r="T35" s="2">
        <f t="shared" si="18"/>
        <v>14891</v>
      </c>
      <c r="U35" s="2">
        <f t="shared" si="18"/>
        <v>15308</v>
      </c>
      <c r="V35" s="2">
        <f t="shared" si="18"/>
        <v>16754</v>
      </c>
      <c r="W35" s="2">
        <f t="shared" si="18"/>
        <v>16570</v>
      </c>
      <c r="X35" s="2">
        <f t="shared" si="18"/>
        <v>16804</v>
      </c>
      <c r="Y35" s="2">
        <f t="shared" si="19"/>
        <v>1913</v>
      </c>
      <c r="Z35" s="5">
        <f t="shared" si="20"/>
        <v>12.84668591766839</v>
      </c>
    </row>
    <row r="36" spans="1:26" ht="15">
      <c r="A36" s="1" t="s">
        <v>7</v>
      </c>
      <c r="B36" s="2">
        <f t="shared" si="12"/>
        <v>219</v>
      </c>
      <c r="C36" s="2">
        <f t="shared" si="12"/>
        <v>303</v>
      </c>
      <c r="D36" s="2">
        <f t="shared" si="12"/>
        <v>270</v>
      </c>
      <c r="E36" s="2">
        <f t="shared" si="12"/>
        <v>253</v>
      </c>
      <c r="F36" s="2">
        <f t="shared" si="12"/>
        <v>266</v>
      </c>
      <c r="G36" s="2">
        <f t="shared" si="13"/>
        <v>47</v>
      </c>
      <c r="H36" s="5">
        <f t="shared" si="14"/>
        <v>21.461187214611872</v>
      </c>
      <c r="J36" s="1" t="s">
        <v>7</v>
      </c>
      <c r="K36" s="2">
        <f t="shared" si="15"/>
        <v>541</v>
      </c>
      <c r="L36" s="2">
        <f t="shared" si="15"/>
        <v>615</v>
      </c>
      <c r="M36" s="2">
        <f t="shared" si="15"/>
        <v>593</v>
      </c>
      <c r="N36" s="2">
        <f t="shared" si="15"/>
        <v>595</v>
      </c>
      <c r="O36" s="2">
        <f t="shared" si="15"/>
        <v>590</v>
      </c>
      <c r="P36" s="2">
        <f t="shared" si="16"/>
        <v>49</v>
      </c>
      <c r="Q36" s="5">
        <f t="shared" si="17"/>
        <v>9.057301293900185</v>
      </c>
      <c r="S36" s="1" t="s">
        <v>7</v>
      </c>
      <c r="T36" s="2">
        <f t="shared" si="18"/>
        <v>737</v>
      </c>
      <c r="U36" s="2">
        <f t="shared" si="18"/>
        <v>769</v>
      </c>
      <c r="V36" s="2">
        <f t="shared" si="18"/>
        <v>757</v>
      </c>
      <c r="W36" s="2">
        <f t="shared" si="18"/>
        <v>734</v>
      </c>
      <c r="X36" s="2">
        <f t="shared" si="18"/>
        <v>741</v>
      </c>
      <c r="Y36" s="2">
        <f t="shared" si="19"/>
        <v>4</v>
      </c>
      <c r="Z36" s="5">
        <f t="shared" si="20"/>
        <v>0.5427408412483039</v>
      </c>
    </row>
    <row r="37" spans="1:26" ht="15">
      <c r="A37" s="1" t="s">
        <v>6</v>
      </c>
      <c r="B37" s="2">
        <f t="shared" si="12"/>
        <v>140</v>
      </c>
      <c r="C37" s="2">
        <f t="shared" si="12"/>
        <v>150</v>
      </c>
      <c r="D37" s="2">
        <f t="shared" si="12"/>
        <v>150</v>
      </c>
      <c r="E37" s="2">
        <f t="shared" si="12"/>
        <v>143</v>
      </c>
      <c r="F37" s="2">
        <f t="shared" si="12"/>
        <v>150</v>
      </c>
      <c r="G37" s="2">
        <f t="shared" si="13"/>
        <v>10</v>
      </c>
      <c r="H37" s="5">
        <f t="shared" si="14"/>
        <v>7.142857142857143</v>
      </c>
      <c r="J37" s="1" t="s">
        <v>6</v>
      </c>
      <c r="K37" s="2">
        <f t="shared" si="15"/>
        <v>681</v>
      </c>
      <c r="L37" s="2">
        <f t="shared" si="15"/>
        <v>660</v>
      </c>
      <c r="M37" s="2">
        <f t="shared" si="15"/>
        <v>641</v>
      </c>
      <c r="N37" s="2">
        <f t="shared" si="15"/>
        <v>594</v>
      </c>
      <c r="O37" s="2">
        <f t="shared" si="15"/>
        <v>476</v>
      </c>
      <c r="P37" s="2">
        <f t="shared" si="16"/>
        <v>-205</v>
      </c>
      <c r="Q37" s="5">
        <f t="shared" si="17"/>
        <v>-30.102790014684288</v>
      </c>
      <c r="S37" s="1" t="s">
        <v>6</v>
      </c>
      <c r="T37" s="2">
        <f t="shared" si="18"/>
        <v>739</v>
      </c>
      <c r="U37" s="2">
        <f t="shared" si="18"/>
        <v>713</v>
      </c>
      <c r="V37" s="2">
        <f t="shared" si="18"/>
        <v>709</v>
      </c>
      <c r="W37" s="2">
        <f t="shared" si="18"/>
        <v>708</v>
      </c>
      <c r="X37" s="2">
        <f t="shared" si="18"/>
        <v>708</v>
      </c>
      <c r="Y37" s="2">
        <f t="shared" si="19"/>
        <v>-31</v>
      </c>
      <c r="Z37" s="5">
        <f t="shared" si="20"/>
        <v>-4.194857916102841</v>
      </c>
    </row>
    <row r="38" spans="1:26" ht="15">
      <c r="A38" s="9" t="s">
        <v>8</v>
      </c>
      <c r="B38" s="10">
        <f>SUM(B30:B37)</f>
        <v>16799</v>
      </c>
      <c r="C38" s="10">
        <f>SUM(C30:C37)</f>
        <v>15780</v>
      </c>
      <c r="D38" s="10">
        <f>SUM(D30:D37)</f>
        <v>16096</v>
      </c>
      <c r="E38" s="10">
        <f>SUM(E30:E37)</f>
        <v>16032</v>
      </c>
      <c r="F38" s="10">
        <f>SUM(F30:F37)</f>
        <v>16099</v>
      </c>
      <c r="G38" s="10">
        <f t="shared" si="13"/>
        <v>-700</v>
      </c>
      <c r="H38" s="11">
        <f t="shared" si="14"/>
        <v>-4.166914697303411</v>
      </c>
      <c r="I38" s="9"/>
      <c r="J38" s="9" t="s">
        <v>8</v>
      </c>
      <c r="K38" s="10">
        <f>SUM(K30:K37)</f>
        <v>23216</v>
      </c>
      <c r="L38" s="10">
        <f>SUM(L30:L37)</f>
        <v>23698</v>
      </c>
      <c r="M38" s="10">
        <f>SUM(M30:M37)</f>
        <v>25218</v>
      </c>
      <c r="N38" s="10">
        <f>SUM(N30:N37)</f>
        <v>22988</v>
      </c>
      <c r="O38" s="10">
        <f>SUM(O30:O37)</f>
        <v>22617</v>
      </c>
      <c r="P38" s="10">
        <f t="shared" si="16"/>
        <v>-599</v>
      </c>
      <c r="Q38" s="11">
        <f t="shared" si="17"/>
        <v>-2.580117160578911</v>
      </c>
      <c r="R38" s="9"/>
      <c r="S38" s="9" t="s">
        <v>8</v>
      </c>
      <c r="T38" s="10">
        <f>SUM(T30:T37)</f>
        <v>24616</v>
      </c>
      <c r="U38" s="10">
        <f>SUM(U30:U37)</f>
        <v>25338</v>
      </c>
      <c r="V38" s="10">
        <f>SUM(V30:V37)</f>
        <v>26959</v>
      </c>
      <c r="W38" s="10">
        <f>SUM(W30:W37)</f>
        <v>26785</v>
      </c>
      <c r="X38" s="10">
        <f>SUM(X30:X37)</f>
        <v>26985</v>
      </c>
      <c r="Y38" s="10">
        <f t="shared" si="19"/>
        <v>2369</v>
      </c>
      <c r="Z38" s="11">
        <f t="shared" si="20"/>
        <v>9.623821904452388</v>
      </c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12:F12 K12:O12 T12:X12 B25:F25 K25:O25 T25:X2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I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9" max="9" width="4.7109375" style="0" customWidth="1"/>
    <col min="10" max="10" width="9.7109375" style="0" bestFit="1" customWidth="1"/>
    <col min="18" max="18" width="4.7109375" style="0" customWidth="1"/>
    <col min="19" max="19" width="9.7109375" style="0" bestFit="1" customWidth="1"/>
    <col min="27" max="27" width="4.7109375" style="0" customWidth="1"/>
    <col min="28" max="28" width="9.7109375" style="0" bestFit="1" customWidth="1"/>
  </cols>
  <sheetData>
    <row r="1" spans="1:35" ht="19.5" customHeight="1">
      <c r="A1" s="3" t="s">
        <v>46</v>
      </c>
      <c r="B1" s="3"/>
      <c r="C1" s="3"/>
      <c r="D1" s="3"/>
      <c r="E1" s="3"/>
      <c r="F1" s="3"/>
      <c r="G1" s="3"/>
      <c r="H1" s="3"/>
      <c r="I1" s="7"/>
      <c r="J1" s="3" t="s">
        <v>49</v>
      </c>
      <c r="K1" s="3"/>
      <c r="L1" s="3"/>
      <c r="M1" s="3"/>
      <c r="N1" s="3"/>
      <c r="O1" s="3"/>
      <c r="P1" s="3"/>
      <c r="Q1" s="3"/>
      <c r="S1" s="3" t="s">
        <v>52</v>
      </c>
      <c r="T1" s="3"/>
      <c r="U1" s="3"/>
      <c r="V1" s="3"/>
      <c r="W1" s="3"/>
      <c r="X1" s="3"/>
      <c r="Y1" s="3"/>
      <c r="Z1" s="3"/>
      <c r="AB1" s="3" t="s">
        <v>55</v>
      </c>
      <c r="AC1" s="3"/>
      <c r="AD1" s="3"/>
      <c r="AE1" s="3"/>
      <c r="AF1" s="3"/>
      <c r="AG1" s="3"/>
      <c r="AH1" s="3"/>
      <c r="AI1" s="3"/>
    </row>
    <row r="2" spans="1:35" ht="19.5" customHeight="1">
      <c r="A2" s="4" t="s">
        <v>26</v>
      </c>
      <c r="B2" s="3"/>
      <c r="C2" s="3"/>
      <c r="D2" s="3"/>
      <c r="E2" s="3"/>
      <c r="F2" s="3"/>
      <c r="G2" s="3"/>
      <c r="H2" s="3"/>
      <c r="I2" s="7"/>
      <c r="J2" s="4" t="s">
        <v>26</v>
      </c>
      <c r="K2" s="3"/>
      <c r="L2" s="3"/>
      <c r="M2" s="3"/>
      <c r="N2" s="3"/>
      <c r="O2" s="3"/>
      <c r="P2" s="3"/>
      <c r="Q2" s="3"/>
      <c r="S2" s="4" t="s">
        <v>26</v>
      </c>
      <c r="T2" s="3"/>
      <c r="U2" s="3"/>
      <c r="V2" s="3"/>
      <c r="W2" s="3"/>
      <c r="X2" s="3"/>
      <c r="Y2" s="3"/>
      <c r="Z2" s="3"/>
      <c r="AB2" s="4" t="s">
        <v>26</v>
      </c>
      <c r="AC2" s="3"/>
      <c r="AD2" s="3"/>
      <c r="AE2" s="3"/>
      <c r="AF2" s="3"/>
      <c r="AG2" s="3"/>
      <c r="AH2" s="3"/>
      <c r="AI2" s="3"/>
    </row>
    <row r="3" spans="1:35" ht="15">
      <c r="A3" s="1"/>
      <c r="B3" s="8">
        <v>2014</v>
      </c>
      <c r="C3" s="8">
        <v>2015</v>
      </c>
      <c r="D3" s="8">
        <v>2016</v>
      </c>
      <c r="E3" s="8">
        <v>2017</v>
      </c>
      <c r="F3" s="8">
        <v>2018</v>
      </c>
      <c r="G3" s="8" t="s">
        <v>24</v>
      </c>
      <c r="H3" s="8" t="s">
        <v>25</v>
      </c>
      <c r="J3" s="1"/>
      <c r="K3" s="8">
        <v>2014</v>
      </c>
      <c r="L3" s="8">
        <v>2015</v>
      </c>
      <c r="M3" s="8">
        <v>2016</v>
      </c>
      <c r="N3" s="8">
        <v>2017</v>
      </c>
      <c r="O3" s="8">
        <v>2018</v>
      </c>
      <c r="P3" s="8" t="s">
        <v>24</v>
      </c>
      <c r="Q3" s="8" t="s">
        <v>25</v>
      </c>
      <c r="S3" s="1"/>
      <c r="T3" s="8">
        <v>2014</v>
      </c>
      <c r="U3" s="8">
        <v>2015</v>
      </c>
      <c r="V3" s="8">
        <v>2016</v>
      </c>
      <c r="W3" s="8">
        <v>2017</v>
      </c>
      <c r="X3" s="8">
        <v>2018</v>
      </c>
      <c r="Y3" s="8" t="s">
        <v>24</v>
      </c>
      <c r="Z3" s="8" t="s">
        <v>25</v>
      </c>
      <c r="AB3" s="1"/>
      <c r="AC3" s="8">
        <v>2014</v>
      </c>
      <c r="AD3" s="8">
        <v>2015</v>
      </c>
      <c r="AE3" s="8">
        <v>2016</v>
      </c>
      <c r="AF3" s="8">
        <v>2017</v>
      </c>
      <c r="AG3" s="8">
        <v>2018</v>
      </c>
      <c r="AH3" s="8" t="s">
        <v>24</v>
      </c>
      <c r="AI3" s="8" t="s">
        <v>25</v>
      </c>
    </row>
    <row r="4" spans="1:35" ht="15">
      <c r="A4" s="1" t="s">
        <v>0</v>
      </c>
      <c r="B4" s="2">
        <v>6037</v>
      </c>
      <c r="C4" s="2">
        <v>6181</v>
      </c>
      <c r="D4" s="2">
        <v>7121</v>
      </c>
      <c r="E4" s="2">
        <v>8144</v>
      </c>
      <c r="F4" s="2">
        <v>7687</v>
      </c>
      <c r="G4" s="2">
        <f aca="true" t="shared" si="0" ref="G4:G12">F4-B4</f>
        <v>1650</v>
      </c>
      <c r="H4" s="5">
        <f aca="true" t="shared" si="1" ref="H4:H12">G4/B4%</f>
        <v>27.331456021202584</v>
      </c>
      <c r="J4" s="1" t="s">
        <v>0</v>
      </c>
      <c r="K4" s="2">
        <v>2090</v>
      </c>
      <c r="L4" s="2">
        <v>2133</v>
      </c>
      <c r="M4" s="2">
        <v>2353</v>
      </c>
      <c r="N4" s="2">
        <v>2667</v>
      </c>
      <c r="O4" s="2">
        <v>2879</v>
      </c>
      <c r="P4" s="2">
        <f aca="true" t="shared" si="2" ref="P4:P12">O4-K4</f>
        <v>789</v>
      </c>
      <c r="Q4" s="5">
        <f aca="true" t="shared" si="3" ref="Q4:Q12">P4/K4%</f>
        <v>37.751196172248804</v>
      </c>
      <c r="S4" s="1" t="s">
        <v>0</v>
      </c>
      <c r="T4" s="2">
        <v>5471</v>
      </c>
      <c r="U4" s="2">
        <v>5565</v>
      </c>
      <c r="V4" s="2">
        <v>5408</v>
      </c>
      <c r="W4" s="2">
        <v>5889</v>
      </c>
      <c r="X4" s="2">
        <v>5883</v>
      </c>
      <c r="Y4" s="2">
        <f aca="true" t="shared" si="4" ref="Y4:Y12">X4-T4</f>
        <v>412</v>
      </c>
      <c r="Z4" s="5">
        <f aca="true" t="shared" si="5" ref="Z4:Z12">Y4/T4%</f>
        <v>7.5306159751416555</v>
      </c>
      <c r="AB4" s="1" t="s">
        <v>0</v>
      </c>
      <c r="AC4" s="2">
        <v>3909</v>
      </c>
      <c r="AD4" s="2">
        <v>3835</v>
      </c>
      <c r="AE4" s="2">
        <v>3705</v>
      </c>
      <c r="AF4" s="2">
        <v>3759</v>
      </c>
      <c r="AG4" s="2">
        <v>3712</v>
      </c>
      <c r="AH4" s="2">
        <f aca="true" t="shared" si="6" ref="AH4:AH12">AG4-AC4</f>
        <v>-197</v>
      </c>
      <c r="AI4" s="5">
        <f aca="true" t="shared" si="7" ref="AI4:AI12">AH4/AC4%</f>
        <v>-5.039652084932207</v>
      </c>
    </row>
    <row r="5" spans="1:35" ht="15">
      <c r="A5" s="1" t="s">
        <v>1</v>
      </c>
      <c r="B5" s="2">
        <v>2489</v>
      </c>
      <c r="C5" s="2">
        <v>3202</v>
      </c>
      <c r="D5" s="2">
        <v>2560</v>
      </c>
      <c r="E5" s="2">
        <v>3792</v>
      </c>
      <c r="F5" s="2">
        <v>3902</v>
      </c>
      <c r="G5" s="2">
        <f t="shared" si="0"/>
        <v>1413</v>
      </c>
      <c r="H5" s="5">
        <f t="shared" si="1"/>
        <v>56.76978706307754</v>
      </c>
      <c r="J5" s="1" t="s">
        <v>1</v>
      </c>
      <c r="K5" s="2">
        <v>1280</v>
      </c>
      <c r="L5" s="2">
        <v>1225</v>
      </c>
      <c r="M5" s="2">
        <v>1285</v>
      </c>
      <c r="N5" s="2">
        <v>1488</v>
      </c>
      <c r="O5" s="2">
        <v>1481</v>
      </c>
      <c r="P5" s="2">
        <f t="shared" si="2"/>
        <v>201</v>
      </c>
      <c r="Q5" s="5">
        <f t="shared" si="3"/>
        <v>15.703125</v>
      </c>
      <c r="S5" s="1" t="s">
        <v>1</v>
      </c>
      <c r="T5" s="2">
        <v>1868</v>
      </c>
      <c r="U5" s="2">
        <v>1973</v>
      </c>
      <c r="V5" s="2">
        <v>2036</v>
      </c>
      <c r="W5" s="2">
        <v>2195</v>
      </c>
      <c r="X5" s="2">
        <v>2283</v>
      </c>
      <c r="Y5" s="2">
        <f t="shared" si="4"/>
        <v>415</v>
      </c>
      <c r="Z5" s="5">
        <f t="shared" si="5"/>
        <v>22.216274089935762</v>
      </c>
      <c r="AB5" s="1" t="s">
        <v>1</v>
      </c>
      <c r="AC5" s="2">
        <v>1837</v>
      </c>
      <c r="AD5" s="2">
        <v>1883</v>
      </c>
      <c r="AE5" s="2">
        <v>1860</v>
      </c>
      <c r="AF5" s="2">
        <v>1891</v>
      </c>
      <c r="AG5" s="2">
        <v>1885</v>
      </c>
      <c r="AH5" s="2">
        <f t="shared" si="6"/>
        <v>48</v>
      </c>
      <c r="AI5" s="5">
        <f t="shared" si="7"/>
        <v>2.6129559063690797</v>
      </c>
    </row>
    <row r="6" spans="1:35" ht="15">
      <c r="A6" s="1" t="s">
        <v>2</v>
      </c>
      <c r="B6" s="2">
        <v>2553</v>
      </c>
      <c r="C6" s="2">
        <v>2858</v>
      </c>
      <c r="D6" s="2">
        <v>3262</v>
      </c>
      <c r="E6" s="2">
        <v>3755</v>
      </c>
      <c r="F6" s="2">
        <v>3635</v>
      </c>
      <c r="G6" s="2">
        <f t="shared" si="0"/>
        <v>1082</v>
      </c>
      <c r="H6" s="5">
        <f t="shared" si="1"/>
        <v>42.38151194672933</v>
      </c>
      <c r="J6" s="1" t="s">
        <v>2</v>
      </c>
      <c r="K6" s="2">
        <v>986</v>
      </c>
      <c r="L6" s="2">
        <v>963</v>
      </c>
      <c r="M6" s="2">
        <v>1013</v>
      </c>
      <c r="N6" s="2">
        <v>1204</v>
      </c>
      <c r="O6" s="2">
        <v>1234</v>
      </c>
      <c r="P6" s="2">
        <f t="shared" si="2"/>
        <v>248</v>
      </c>
      <c r="Q6" s="5">
        <f t="shared" si="3"/>
        <v>25.15212981744422</v>
      </c>
      <c r="S6" s="1" t="s">
        <v>2</v>
      </c>
      <c r="T6" s="2">
        <v>3882</v>
      </c>
      <c r="U6" s="2">
        <v>4052</v>
      </c>
      <c r="V6" s="2">
        <v>4312</v>
      </c>
      <c r="W6" s="2">
        <v>4299</v>
      </c>
      <c r="X6" s="2">
        <v>4327</v>
      </c>
      <c r="Y6" s="2">
        <f t="shared" si="4"/>
        <v>445</v>
      </c>
      <c r="Z6" s="5">
        <f t="shared" si="5"/>
        <v>11.463163317877383</v>
      </c>
      <c r="AB6" s="1" t="s">
        <v>2</v>
      </c>
      <c r="AC6" s="2">
        <v>1449</v>
      </c>
      <c r="AD6" s="2">
        <v>1209</v>
      </c>
      <c r="AE6" s="2">
        <v>1138</v>
      </c>
      <c r="AF6" s="2">
        <v>1192</v>
      </c>
      <c r="AG6" s="2">
        <v>1231</v>
      </c>
      <c r="AH6" s="2">
        <f t="shared" si="6"/>
        <v>-218</v>
      </c>
      <c r="AI6" s="5">
        <f t="shared" si="7"/>
        <v>-15.044858523119393</v>
      </c>
    </row>
    <row r="7" spans="1:35" ht="15">
      <c r="A7" s="1" t="s">
        <v>3</v>
      </c>
      <c r="B7" s="2">
        <v>11801</v>
      </c>
      <c r="C7" s="2">
        <v>11841</v>
      </c>
      <c r="D7" s="2">
        <v>13660</v>
      </c>
      <c r="E7" s="2">
        <v>15258</v>
      </c>
      <c r="F7" s="2">
        <v>14982</v>
      </c>
      <c r="G7" s="2">
        <f t="shared" si="0"/>
        <v>3181</v>
      </c>
      <c r="H7" s="5">
        <f t="shared" si="1"/>
        <v>26.95534276756207</v>
      </c>
      <c r="J7" s="1" t="s">
        <v>3</v>
      </c>
      <c r="K7" s="2">
        <v>3800</v>
      </c>
      <c r="L7" s="2">
        <v>3644</v>
      </c>
      <c r="M7" s="2">
        <v>3800</v>
      </c>
      <c r="N7" s="2">
        <v>4272</v>
      </c>
      <c r="O7" s="2">
        <v>4437</v>
      </c>
      <c r="P7" s="2">
        <f t="shared" si="2"/>
        <v>637</v>
      </c>
      <c r="Q7" s="5">
        <f t="shared" si="3"/>
        <v>16.763157894736842</v>
      </c>
      <c r="S7" s="1" t="s">
        <v>3</v>
      </c>
      <c r="T7" s="2">
        <v>6127</v>
      </c>
      <c r="U7" s="2">
        <v>6365</v>
      </c>
      <c r="V7" s="2">
        <v>6599</v>
      </c>
      <c r="W7" s="2">
        <v>7194</v>
      </c>
      <c r="X7" s="2">
        <v>7543</v>
      </c>
      <c r="Y7" s="2">
        <f t="shared" si="4"/>
        <v>1416</v>
      </c>
      <c r="Z7" s="5">
        <f t="shared" si="5"/>
        <v>23.11082095642239</v>
      </c>
      <c r="AB7" s="1" t="s">
        <v>3</v>
      </c>
      <c r="AC7" s="2">
        <v>4063</v>
      </c>
      <c r="AD7" s="2">
        <v>4454</v>
      </c>
      <c r="AE7" s="2">
        <v>4690</v>
      </c>
      <c r="AF7" s="2">
        <v>4995</v>
      </c>
      <c r="AG7" s="2">
        <v>5272</v>
      </c>
      <c r="AH7" s="2">
        <f t="shared" si="6"/>
        <v>1209</v>
      </c>
      <c r="AI7" s="5">
        <f t="shared" si="7"/>
        <v>29.75633768151612</v>
      </c>
    </row>
    <row r="8" spans="1:35" ht="15">
      <c r="A8" s="1" t="s">
        <v>4</v>
      </c>
      <c r="B8" s="2">
        <v>6101</v>
      </c>
      <c r="C8" s="2">
        <v>6478</v>
      </c>
      <c r="D8" s="2">
        <v>7247</v>
      </c>
      <c r="E8" s="2">
        <v>8384</v>
      </c>
      <c r="F8" s="2">
        <v>8529</v>
      </c>
      <c r="G8" s="2">
        <f t="shared" si="0"/>
        <v>2428</v>
      </c>
      <c r="H8" s="5">
        <f t="shared" si="1"/>
        <v>39.79675463038846</v>
      </c>
      <c r="J8" s="1" t="s">
        <v>4</v>
      </c>
      <c r="K8" s="2">
        <v>2152</v>
      </c>
      <c r="L8" s="2">
        <v>2136</v>
      </c>
      <c r="M8" s="2">
        <v>2344</v>
      </c>
      <c r="N8" s="2">
        <v>2663</v>
      </c>
      <c r="O8" s="2">
        <v>2793</v>
      </c>
      <c r="P8" s="2">
        <f t="shared" si="2"/>
        <v>641</v>
      </c>
      <c r="Q8" s="5">
        <f t="shared" si="3"/>
        <v>29.786245353159853</v>
      </c>
      <c r="S8" s="1" t="s">
        <v>4</v>
      </c>
      <c r="T8" s="2">
        <v>4771</v>
      </c>
      <c r="U8" s="2">
        <v>5249</v>
      </c>
      <c r="V8" s="2">
        <v>5042</v>
      </c>
      <c r="W8" s="2">
        <v>4813</v>
      </c>
      <c r="X8" s="2">
        <v>4705</v>
      </c>
      <c r="Y8" s="2">
        <f t="shared" si="4"/>
        <v>-66</v>
      </c>
      <c r="Z8" s="5">
        <f t="shared" si="5"/>
        <v>-1.3833577866275413</v>
      </c>
      <c r="AB8" s="1" t="s">
        <v>4</v>
      </c>
      <c r="AC8" s="2">
        <v>2408</v>
      </c>
      <c r="AD8" s="2">
        <v>2612</v>
      </c>
      <c r="AE8" s="2">
        <v>2613</v>
      </c>
      <c r="AF8" s="2">
        <v>2902</v>
      </c>
      <c r="AG8" s="2">
        <v>2962</v>
      </c>
      <c r="AH8" s="2">
        <f t="shared" si="6"/>
        <v>554</v>
      </c>
      <c r="AI8" s="5">
        <f t="shared" si="7"/>
        <v>23.006644518272427</v>
      </c>
    </row>
    <row r="9" spans="1:35" ht="15">
      <c r="A9" s="1" t="s">
        <v>5</v>
      </c>
      <c r="B9" s="2">
        <v>50665</v>
      </c>
      <c r="C9" s="2">
        <v>54690</v>
      </c>
      <c r="D9" s="2">
        <v>57012</v>
      </c>
      <c r="E9" s="2">
        <v>64311</v>
      </c>
      <c r="F9" s="2">
        <v>64325</v>
      </c>
      <c r="G9" s="2">
        <f t="shared" si="0"/>
        <v>13660</v>
      </c>
      <c r="H9" s="5">
        <f t="shared" si="1"/>
        <v>26.961413204381724</v>
      </c>
      <c r="J9" s="1" t="s">
        <v>5</v>
      </c>
      <c r="K9" s="2">
        <v>13788</v>
      </c>
      <c r="L9" s="2">
        <v>13287</v>
      </c>
      <c r="M9" s="2">
        <v>14107</v>
      </c>
      <c r="N9" s="2">
        <v>16430</v>
      </c>
      <c r="O9" s="2">
        <v>16739</v>
      </c>
      <c r="P9" s="2">
        <f t="shared" si="2"/>
        <v>2951</v>
      </c>
      <c r="Q9" s="5">
        <f t="shared" si="3"/>
        <v>21.402668987525384</v>
      </c>
      <c r="S9" s="1" t="s">
        <v>5</v>
      </c>
      <c r="T9" s="2">
        <v>22473</v>
      </c>
      <c r="U9" s="2">
        <v>23135</v>
      </c>
      <c r="V9" s="2">
        <v>24256</v>
      </c>
      <c r="W9" s="2">
        <v>25782</v>
      </c>
      <c r="X9" s="2">
        <v>27237</v>
      </c>
      <c r="Y9" s="2">
        <f t="shared" si="4"/>
        <v>4764</v>
      </c>
      <c r="Z9" s="5">
        <f t="shared" si="5"/>
        <v>21.19877185956481</v>
      </c>
      <c r="AB9" s="1" t="s">
        <v>5</v>
      </c>
      <c r="AC9" s="2">
        <v>21811</v>
      </c>
      <c r="AD9" s="2">
        <v>22352</v>
      </c>
      <c r="AE9" s="2">
        <v>22899</v>
      </c>
      <c r="AF9" s="2">
        <v>23989</v>
      </c>
      <c r="AG9" s="2">
        <v>24175</v>
      </c>
      <c r="AH9" s="2">
        <f t="shared" si="6"/>
        <v>2364</v>
      </c>
      <c r="AI9" s="5">
        <f t="shared" si="7"/>
        <v>10.83856769519967</v>
      </c>
    </row>
    <row r="10" spans="1:35" ht="15">
      <c r="A10" s="1" t="s">
        <v>7</v>
      </c>
      <c r="B10" s="2">
        <v>1783</v>
      </c>
      <c r="C10" s="2">
        <v>1757</v>
      </c>
      <c r="D10" s="2">
        <v>1733</v>
      </c>
      <c r="E10" s="2">
        <v>1912</v>
      </c>
      <c r="F10" s="2">
        <v>1832</v>
      </c>
      <c r="G10" s="2">
        <f t="shared" si="0"/>
        <v>49</v>
      </c>
      <c r="H10" s="5">
        <f t="shared" si="1"/>
        <v>2.7481772293886713</v>
      </c>
      <c r="J10" s="1" t="s">
        <v>7</v>
      </c>
      <c r="K10" s="2">
        <v>1190</v>
      </c>
      <c r="L10" s="2">
        <v>1183</v>
      </c>
      <c r="M10" s="2">
        <v>1254</v>
      </c>
      <c r="N10" s="2">
        <v>1365</v>
      </c>
      <c r="O10" s="2">
        <v>1456</v>
      </c>
      <c r="P10" s="2">
        <f t="shared" si="2"/>
        <v>266</v>
      </c>
      <c r="Q10" s="5">
        <f t="shared" si="3"/>
        <v>22.352941176470587</v>
      </c>
      <c r="S10" s="1" t="s">
        <v>7</v>
      </c>
      <c r="T10" s="2">
        <v>1567</v>
      </c>
      <c r="U10" s="2">
        <v>1764</v>
      </c>
      <c r="V10" s="2">
        <v>1775</v>
      </c>
      <c r="W10" s="2">
        <v>1868</v>
      </c>
      <c r="X10" s="2">
        <v>1957</v>
      </c>
      <c r="Y10" s="2">
        <f t="shared" si="4"/>
        <v>390</v>
      </c>
      <c r="Z10" s="5">
        <f t="shared" si="5"/>
        <v>24.888321633694957</v>
      </c>
      <c r="AB10" s="1" t="s">
        <v>7</v>
      </c>
      <c r="AC10" s="2">
        <v>1049</v>
      </c>
      <c r="AD10" s="2">
        <v>1111</v>
      </c>
      <c r="AE10" s="2">
        <v>1157</v>
      </c>
      <c r="AF10" s="2">
        <v>1247</v>
      </c>
      <c r="AG10" s="2">
        <v>1240</v>
      </c>
      <c r="AH10" s="2">
        <f t="shared" si="6"/>
        <v>191</v>
      </c>
      <c r="AI10" s="5">
        <f t="shared" si="7"/>
        <v>18.20781696854147</v>
      </c>
    </row>
    <row r="11" spans="1:35" ht="15">
      <c r="A11" s="1" t="s">
        <v>6</v>
      </c>
      <c r="B11" s="2">
        <v>2417</v>
      </c>
      <c r="C11" s="2">
        <v>2451</v>
      </c>
      <c r="D11" s="2">
        <v>2917</v>
      </c>
      <c r="E11" s="2">
        <v>3637</v>
      </c>
      <c r="F11" s="2">
        <v>3772</v>
      </c>
      <c r="G11" s="2">
        <f t="shared" si="0"/>
        <v>1355</v>
      </c>
      <c r="H11" s="5">
        <f t="shared" si="1"/>
        <v>56.061232933388496</v>
      </c>
      <c r="J11" s="1" t="s">
        <v>6</v>
      </c>
      <c r="K11" s="2">
        <v>1257</v>
      </c>
      <c r="L11" s="2">
        <v>1334</v>
      </c>
      <c r="M11" s="2">
        <v>1367</v>
      </c>
      <c r="N11" s="2">
        <v>1512</v>
      </c>
      <c r="O11" s="2">
        <v>1446</v>
      </c>
      <c r="P11" s="2">
        <f t="shared" si="2"/>
        <v>189</v>
      </c>
      <c r="Q11" s="5">
        <f t="shared" si="3"/>
        <v>15.035799522673031</v>
      </c>
      <c r="S11" s="1" t="s">
        <v>6</v>
      </c>
      <c r="T11" s="2">
        <v>1673</v>
      </c>
      <c r="U11" s="2">
        <v>1817</v>
      </c>
      <c r="V11" s="2">
        <v>1789</v>
      </c>
      <c r="W11" s="2">
        <v>2008</v>
      </c>
      <c r="X11" s="2">
        <v>2079</v>
      </c>
      <c r="Y11" s="2">
        <f t="shared" si="4"/>
        <v>406</v>
      </c>
      <c r="Z11" s="5">
        <f t="shared" si="5"/>
        <v>24.267782426778243</v>
      </c>
      <c r="AB11" s="1" t="s">
        <v>6</v>
      </c>
      <c r="AC11" s="2">
        <v>1245</v>
      </c>
      <c r="AD11" s="2">
        <v>1348</v>
      </c>
      <c r="AE11" s="2">
        <v>1323</v>
      </c>
      <c r="AF11" s="2">
        <v>1328</v>
      </c>
      <c r="AG11" s="2">
        <v>1357</v>
      </c>
      <c r="AH11" s="2">
        <f t="shared" si="6"/>
        <v>112</v>
      </c>
      <c r="AI11" s="5">
        <f t="shared" si="7"/>
        <v>8.995983935742972</v>
      </c>
    </row>
    <row r="12" spans="1:35" ht="15">
      <c r="A12" s="9" t="s">
        <v>8</v>
      </c>
      <c r="B12" s="10">
        <f>SUM(B4:B11)</f>
        <v>83846</v>
      </c>
      <c r="C12" s="10">
        <f>SUM(C4:C11)</f>
        <v>89458</v>
      </c>
      <c r="D12" s="10">
        <f>SUM(D4:D11)</f>
        <v>95512</v>
      </c>
      <c r="E12" s="10">
        <f>SUM(E4:E11)</f>
        <v>109193</v>
      </c>
      <c r="F12" s="10">
        <f>SUM(F4:F11)</f>
        <v>108664</v>
      </c>
      <c r="G12" s="10">
        <f t="shared" si="0"/>
        <v>24818</v>
      </c>
      <c r="H12" s="11">
        <f t="shared" si="1"/>
        <v>29.599503852300646</v>
      </c>
      <c r="I12" s="9"/>
      <c r="J12" s="9" t="s">
        <v>8</v>
      </c>
      <c r="K12" s="10">
        <f>SUM(K4:K11)</f>
        <v>26543</v>
      </c>
      <c r="L12" s="10">
        <f>SUM(L4:L11)</f>
        <v>25905</v>
      </c>
      <c r="M12" s="10">
        <f>SUM(M4:M11)</f>
        <v>27523</v>
      </c>
      <c r="N12" s="10">
        <f>SUM(N4:N11)</f>
        <v>31601</v>
      </c>
      <c r="O12" s="10">
        <f>SUM(O4:O11)</f>
        <v>32465</v>
      </c>
      <c r="P12" s="10">
        <f t="shared" si="2"/>
        <v>5922</v>
      </c>
      <c r="Q12" s="11">
        <f t="shared" si="3"/>
        <v>22.3109671099725</v>
      </c>
      <c r="R12" s="9"/>
      <c r="S12" s="9" t="s">
        <v>8</v>
      </c>
      <c r="T12" s="10">
        <f>SUM(T4:T11)</f>
        <v>47832</v>
      </c>
      <c r="U12" s="10">
        <f>SUM(U4:U11)</f>
        <v>49920</v>
      </c>
      <c r="V12" s="10">
        <f>SUM(V4:V11)</f>
        <v>51217</v>
      </c>
      <c r="W12" s="10">
        <f>SUM(W4:W11)</f>
        <v>54048</v>
      </c>
      <c r="X12" s="10">
        <f>SUM(X4:X11)</f>
        <v>56014</v>
      </c>
      <c r="Y12" s="10">
        <f t="shared" si="4"/>
        <v>8182</v>
      </c>
      <c r="Z12" s="11">
        <f t="shared" si="5"/>
        <v>17.10570329486536</v>
      </c>
      <c r="AB12" t="s">
        <v>8</v>
      </c>
      <c r="AC12" s="2">
        <f>SUM(AC4:AC11)</f>
        <v>37771</v>
      </c>
      <c r="AD12" s="2">
        <f>SUM(AD4:AD11)</f>
        <v>38804</v>
      </c>
      <c r="AE12" s="2">
        <f>SUM(AE4:AE11)</f>
        <v>39385</v>
      </c>
      <c r="AF12" s="2">
        <f>SUM(AF4:AF11)</f>
        <v>41303</v>
      </c>
      <c r="AG12" s="2">
        <f>SUM(AG4:AG11)</f>
        <v>41834</v>
      </c>
      <c r="AH12" s="2">
        <f t="shared" si="6"/>
        <v>4063</v>
      </c>
      <c r="AI12" s="5">
        <f t="shared" si="7"/>
        <v>10.756929919779726</v>
      </c>
    </row>
    <row r="14" spans="1:35" ht="19.5" customHeight="1">
      <c r="A14" s="3" t="s">
        <v>47</v>
      </c>
      <c r="B14" s="3"/>
      <c r="C14" s="3"/>
      <c r="D14" s="3"/>
      <c r="E14" s="3"/>
      <c r="F14" s="3"/>
      <c r="G14" s="3"/>
      <c r="H14" s="3"/>
      <c r="I14" s="7"/>
      <c r="J14" s="3" t="s">
        <v>50</v>
      </c>
      <c r="K14" s="3"/>
      <c r="L14" s="3"/>
      <c r="M14" s="3"/>
      <c r="N14" s="3"/>
      <c r="O14" s="3"/>
      <c r="P14" s="3"/>
      <c r="Q14" s="3"/>
      <c r="S14" s="3" t="s">
        <v>53</v>
      </c>
      <c r="T14" s="3"/>
      <c r="U14" s="3"/>
      <c r="V14" s="3"/>
      <c r="W14" s="3"/>
      <c r="X14" s="3"/>
      <c r="Y14" s="3"/>
      <c r="Z14" s="3"/>
      <c r="AB14" s="3" t="s">
        <v>56</v>
      </c>
      <c r="AC14" s="3"/>
      <c r="AD14" s="3"/>
      <c r="AE14" s="3"/>
      <c r="AF14" s="3"/>
      <c r="AG14" s="3"/>
      <c r="AH14" s="3"/>
      <c r="AI14" s="3"/>
    </row>
    <row r="15" spans="1:35" ht="19.5" customHeight="1">
      <c r="A15" s="4" t="s">
        <v>26</v>
      </c>
      <c r="B15" s="3"/>
      <c r="C15" s="3"/>
      <c r="D15" s="3"/>
      <c r="E15" s="3"/>
      <c r="F15" s="3"/>
      <c r="G15" s="3"/>
      <c r="H15" s="3"/>
      <c r="I15" s="7"/>
      <c r="J15" s="4" t="s">
        <v>26</v>
      </c>
      <c r="K15" s="3"/>
      <c r="L15" s="3"/>
      <c r="M15" s="3"/>
      <c r="N15" s="3"/>
      <c r="O15" s="3"/>
      <c r="P15" s="3"/>
      <c r="Q15" s="3"/>
      <c r="S15" s="4" t="s">
        <v>26</v>
      </c>
      <c r="T15" s="3"/>
      <c r="U15" s="3"/>
      <c r="V15" s="3"/>
      <c r="W15" s="3"/>
      <c r="X15" s="3"/>
      <c r="Y15" s="3"/>
      <c r="Z15" s="3"/>
      <c r="AB15" s="4" t="s">
        <v>26</v>
      </c>
      <c r="AC15" s="3"/>
      <c r="AD15" s="3"/>
      <c r="AE15" s="3"/>
      <c r="AF15" s="3"/>
      <c r="AG15" s="3"/>
      <c r="AH15" s="3"/>
      <c r="AI15" s="3"/>
    </row>
    <row r="16" spans="1:35" ht="15">
      <c r="A16" s="1"/>
      <c r="B16" s="8">
        <v>2014</v>
      </c>
      <c r="C16" s="8">
        <v>2015</v>
      </c>
      <c r="D16" s="8">
        <v>2016</v>
      </c>
      <c r="E16" s="8">
        <v>2017</v>
      </c>
      <c r="F16" s="8">
        <v>2018</v>
      </c>
      <c r="G16" s="8" t="s">
        <v>24</v>
      </c>
      <c r="H16" s="8" t="s">
        <v>25</v>
      </c>
      <c r="J16" s="1"/>
      <c r="K16" s="8">
        <v>2014</v>
      </c>
      <c r="L16" s="8">
        <v>2015</v>
      </c>
      <c r="M16" s="8">
        <v>2016</v>
      </c>
      <c r="N16" s="8">
        <v>2017</v>
      </c>
      <c r="O16" s="8">
        <v>2018</v>
      </c>
      <c r="P16" s="8" t="s">
        <v>24</v>
      </c>
      <c r="Q16" s="8" t="s">
        <v>25</v>
      </c>
      <c r="S16" s="1"/>
      <c r="T16" s="8">
        <v>2014</v>
      </c>
      <c r="U16" s="8">
        <v>2015</v>
      </c>
      <c r="V16" s="8">
        <v>2016</v>
      </c>
      <c r="W16" s="8">
        <v>2017</v>
      </c>
      <c r="X16" s="8">
        <v>2018</v>
      </c>
      <c r="Y16" s="8" t="s">
        <v>24</v>
      </c>
      <c r="Z16" s="8" t="s">
        <v>25</v>
      </c>
      <c r="AB16" s="1"/>
      <c r="AC16" s="8">
        <v>2014</v>
      </c>
      <c r="AD16" s="8">
        <v>2015</v>
      </c>
      <c r="AE16" s="8">
        <v>2016</v>
      </c>
      <c r="AF16" s="8">
        <v>2017</v>
      </c>
      <c r="AG16" s="8">
        <v>2018</v>
      </c>
      <c r="AH16" s="8" t="s">
        <v>24</v>
      </c>
      <c r="AI16" s="8" t="s">
        <v>25</v>
      </c>
    </row>
    <row r="17" spans="1:35" ht="15">
      <c r="A17" s="1" t="s">
        <v>0</v>
      </c>
      <c r="B17" s="2">
        <v>2796</v>
      </c>
      <c r="C17" s="2">
        <v>2809</v>
      </c>
      <c r="D17" s="2">
        <v>3603</v>
      </c>
      <c r="E17" s="2">
        <v>4279</v>
      </c>
      <c r="F17" s="2">
        <v>4022</v>
      </c>
      <c r="G17" s="2">
        <f aca="true" t="shared" si="8" ref="G17:G25">F17-B17</f>
        <v>1226</v>
      </c>
      <c r="H17" s="5">
        <f aca="true" t="shared" si="9" ref="H17:H25">G17/B17%</f>
        <v>43.8483547925608</v>
      </c>
      <c r="J17" s="1" t="s">
        <v>0</v>
      </c>
      <c r="K17" s="2">
        <v>456</v>
      </c>
      <c r="L17" s="2">
        <v>468</v>
      </c>
      <c r="M17" s="2">
        <v>521</v>
      </c>
      <c r="N17" s="2">
        <v>564</v>
      </c>
      <c r="O17" s="2">
        <v>619</v>
      </c>
      <c r="P17" s="2">
        <f aca="true" t="shared" si="10" ref="P17:P25">O17-K17</f>
        <v>163</v>
      </c>
      <c r="Q17" s="5">
        <f aca="true" t="shared" si="11" ref="Q17:Q25">P17/K17%</f>
        <v>35.74561403508772</v>
      </c>
      <c r="S17" s="1" t="s">
        <v>0</v>
      </c>
      <c r="T17" s="2">
        <v>782</v>
      </c>
      <c r="U17" s="2">
        <v>840</v>
      </c>
      <c r="V17" s="2">
        <v>885</v>
      </c>
      <c r="W17" s="2">
        <v>991</v>
      </c>
      <c r="X17" s="2">
        <v>1048</v>
      </c>
      <c r="Y17" s="2">
        <f aca="true" t="shared" si="12" ref="Y17:Y25">X17-T17</f>
        <v>266</v>
      </c>
      <c r="Z17" s="5">
        <f aca="true" t="shared" si="13" ref="Z17:Z25">Y17/T17%</f>
        <v>34.0153452685422</v>
      </c>
      <c r="AB17" s="1" t="s">
        <v>0</v>
      </c>
      <c r="AC17" s="2">
        <v>1977</v>
      </c>
      <c r="AD17" s="2">
        <v>1880</v>
      </c>
      <c r="AE17" s="2">
        <v>1770</v>
      </c>
      <c r="AF17" s="2">
        <v>1715</v>
      </c>
      <c r="AG17" s="2">
        <v>1725</v>
      </c>
      <c r="AH17" s="2">
        <f aca="true" t="shared" si="14" ref="AH17:AH25">AG17-AC17</f>
        <v>-252</v>
      </c>
      <c r="AI17" s="5">
        <f aca="true" t="shared" si="15" ref="AI17:AI25">AH17/AC17%</f>
        <v>-12.746585735963581</v>
      </c>
    </row>
    <row r="18" spans="1:35" ht="15">
      <c r="A18" s="1" t="s">
        <v>1</v>
      </c>
      <c r="B18" s="2">
        <v>1037</v>
      </c>
      <c r="C18" s="2">
        <v>1218</v>
      </c>
      <c r="D18" s="2">
        <v>1060</v>
      </c>
      <c r="E18" s="2">
        <v>1529</v>
      </c>
      <c r="F18" s="2">
        <v>1680</v>
      </c>
      <c r="G18" s="2">
        <f t="shared" si="8"/>
        <v>643</v>
      </c>
      <c r="H18" s="5">
        <f t="shared" si="9"/>
        <v>62.00578592092575</v>
      </c>
      <c r="J18" s="1" t="s">
        <v>1</v>
      </c>
      <c r="K18" s="2">
        <v>322</v>
      </c>
      <c r="L18" s="2">
        <v>289</v>
      </c>
      <c r="M18" s="2">
        <v>317</v>
      </c>
      <c r="N18" s="2">
        <v>347</v>
      </c>
      <c r="O18" s="2">
        <v>372</v>
      </c>
      <c r="P18" s="2">
        <f t="shared" si="10"/>
        <v>50</v>
      </c>
      <c r="Q18" s="5">
        <f t="shared" si="11"/>
        <v>15.527950310559005</v>
      </c>
      <c r="S18" s="1" t="s">
        <v>1</v>
      </c>
      <c r="T18" s="2">
        <v>259</v>
      </c>
      <c r="U18" s="2">
        <v>283</v>
      </c>
      <c r="V18" s="2">
        <v>295</v>
      </c>
      <c r="W18" s="2">
        <v>308</v>
      </c>
      <c r="X18" s="2">
        <v>355</v>
      </c>
      <c r="Y18" s="2">
        <f t="shared" si="12"/>
        <v>96</v>
      </c>
      <c r="Z18" s="5">
        <f t="shared" si="13"/>
        <v>37.06563706563707</v>
      </c>
      <c r="AB18" s="1" t="s">
        <v>1</v>
      </c>
      <c r="AC18" s="2">
        <v>1013</v>
      </c>
      <c r="AD18" s="2">
        <v>1044</v>
      </c>
      <c r="AE18" s="2">
        <v>1024</v>
      </c>
      <c r="AF18" s="2">
        <v>1017</v>
      </c>
      <c r="AG18" s="2">
        <v>1035</v>
      </c>
      <c r="AH18" s="2">
        <f t="shared" si="14"/>
        <v>22</v>
      </c>
      <c r="AI18" s="5">
        <f t="shared" si="15"/>
        <v>2.171767028627838</v>
      </c>
    </row>
    <row r="19" spans="1:35" ht="15">
      <c r="A19" s="1" t="s">
        <v>2</v>
      </c>
      <c r="B19" s="2">
        <v>1185</v>
      </c>
      <c r="C19" s="2">
        <v>1281</v>
      </c>
      <c r="D19" s="2">
        <v>1535</v>
      </c>
      <c r="E19" s="2">
        <v>1888</v>
      </c>
      <c r="F19" s="2">
        <v>1862</v>
      </c>
      <c r="G19" s="2">
        <f t="shared" si="8"/>
        <v>677</v>
      </c>
      <c r="H19" s="5">
        <f t="shared" si="9"/>
        <v>57.130801687763714</v>
      </c>
      <c r="J19" s="1" t="s">
        <v>2</v>
      </c>
      <c r="K19" s="2">
        <v>252</v>
      </c>
      <c r="L19" s="2">
        <v>211</v>
      </c>
      <c r="M19" s="2">
        <v>233</v>
      </c>
      <c r="N19" s="2">
        <v>272</v>
      </c>
      <c r="O19" s="2">
        <v>317</v>
      </c>
      <c r="P19" s="2">
        <f t="shared" si="10"/>
        <v>65</v>
      </c>
      <c r="Q19" s="5">
        <f t="shared" si="11"/>
        <v>25.793650793650794</v>
      </c>
      <c r="S19" s="1" t="s">
        <v>2</v>
      </c>
      <c r="T19" s="2">
        <v>544</v>
      </c>
      <c r="U19" s="2">
        <v>590</v>
      </c>
      <c r="V19" s="2">
        <v>623</v>
      </c>
      <c r="W19" s="2">
        <v>639</v>
      </c>
      <c r="X19" s="2">
        <v>671</v>
      </c>
      <c r="Y19" s="2">
        <f t="shared" si="12"/>
        <v>127</v>
      </c>
      <c r="Z19" s="5">
        <f t="shared" si="13"/>
        <v>23.345588235294116</v>
      </c>
      <c r="AB19" s="1" t="s">
        <v>2</v>
      </c>
      <c r="AC19" s="2">
        <v>541</v>
      </c>
      <c r="AD19" s="2">
        <v>467</v>
      </c>
      <c r="AE19" s="2">
        <v>450</v>
      </c>
      <c r="AF19" s="2">
        <v>462</v>
      </c>
      <c r="AG19" s="2">
        <v>491</v>
      </c>
      <c r="AH19" s="2">
        <f t="shared" si="14"/>
        <v>-50</v>
      </c>
      <c r="AI19" s="5">
        <f t="shared" si="15"/>
        <v>-9.242144177449168</v>
      </c>
    </row>
    <row r="20" spans="1:35" ht="15">
      <c r="A20" s="1" t="s">
        <v>3</v>
      </c>
      <c r="B20" s="2">
        <v>4971</v>
      </c>
      <c r="C20" s="2">
        <v>4924</v>
      </c>
      <c r="D20" s="2">
        <v>5925</v>
      </c>
      <c r="E20" s="2">
        <v>7043</v>
      </c>
      <c r="F20" s="2">
        <v>6871</v>
      </c>
      <c r="G20" s="2">
        <f t="shared" si="8"/>
        <v>1900</v>
      </c>
      <c r="H20" s="5">
        <f t="shared" si="9"/>
        <v>38.221685777509556</v>
      </c>
      <c r="J20" s="1" t="s">
        <v>3</v>
      </c>
      <c r="K20" s="2">
        <v>877</v>
      </c>
      <c r="L20" s="2">
        <v>789</v>
      </c>
      <c r="M20" s="2">
        <v>799</v>
      </c>
      <c r="N20" s="2">
        <v>896</v>
      </c>
      <c r="O20" s="2">
        <v>1024</v>
      </c>
      <c r="P20" s="2">
        <f t="shared" si="10"/>
        <v>147</v>
      </c>
      <c r="Q20" s="5">
        <f t="shared" si="11"/>
        <v>16.76168757126568</v>
      </c>
      <c r="S20" s="1" t="s">
        <v>3</v>
      </c>
      <c r="T20" s="2">
        <v>786</v>
      </c>
      <c r="U20" s="2">
        <v>875</v>
      </c>
      <c r="V20" s="2">
        <v>921</v>
      </c>
      <c r="W20" s="2">
        <v>1069</v>
      </c>
      <c r="X20" s="2">
        <v>1131</v>
      </c>
      <c r="Y20" s="2">
        <f t="shared" si="12"/>
        <v>345</v>
      </c>
      <c r="Z20" s="5">
        <f t="shared" si="13"/>
        <v>43.89312977099237</v>
      </c>
      <c r="AB20" s="1" t="s">
        <v>3</v>
      </c>
      <c r="AC20" s="2">
        <v>1413</v>
      </c>
      <c r="AD20" s="2">
        <v>1645</v>
      </c>
      <c r="AE20" s="2">
        <v>1746</v>
      </c>
      <c r="AF20" s="2">
        <v>1927</v>
      </c>
      <c r="AG20" s="2">
        <v>2076</v>
      </c>
      <c r="AH20" s="2">
        <f t="shared" si="14"/>
        <v>663</v>
      </c>
      <c r="AI20" s="5">
        <f t="shared" si="15"/>
        <v>46.92144373673036</v>
      </c>
    </row>
    <row r="21" spans="1:35" ht="15">
      <c r="A21" s="1" t="s">
        <v>4</v>
      </c>
      <c r="B21" s="2">
        <v>3335</v>
      </c>
      <c r="C21" s="2">
        <v>3584</v>
      </c>
      <c r="D21" s="2">
        <v>4248</v>
      </c>
      <c r="E21" s="2">
        <v>5037</v>
      </c>
      <c r="F21" s="2">
        <v>4975</v>
      </c>
      <c r="G21" s="2">
        <f t="shared" si="8"/>
        <v>1640</v>
      </c>
      <c r="H21" s="5">
        <f t="shared" si="9"/>
        <v>49.17541229385307</v>
      </c>
      <c r="J21" s="1" t="s">
        <v>4</v>
      </c>
      <c r="K21" s="2">
        <v>436</v>
      </c>
      <c r="L21" s="2">
        <v>439</v>
      </c>
      <c r="M21" s="2">
        <v>516</v>
      </c>
      <c r="N21" s="2">
        <v>569</v>
      </c>
      <c r="O21" s="2">
        <v>632</v>
      </c>
      <c r="P21" s="2">
        <f t="shared" si="10"/>
        <v>196</v>
      </c>
      <c r="Q21" s="5">
        <f t="shared" si="11"/>
        <v>44.95412844036697</v>
      </c>
      <c r="S21" s="1" t="s">
        <v>4</v>
      </c>
      <c r="T21" s="2">
        <v>645</v>
      </c>
      <c r="U21" s="2">
        <v>716</v>
      </c>
      <c r="V21" s="2">
        <v>764</v>
      </c>
      <c r="W21" s="2">
        <v>731</v>
      </c>
      <c r="X21" s="2">
        <v>705</v>
      </c>
      <c r="Y21" s="2">
        <f t="shared" si="12"/>
        <v>60</v>
      </c>
      <c r="Z21" s="5">
        <f t="shared" si="13"/>
        <v>9.30232558139535</v>
      </c>
      <c r="AB21" s="1" t="s">
        <v>4</v>
      </c>
      <c r="AC21" s="2">
        <v>1096</v>
      </c>
      <c r="AD21" s="2">
        <v>1265</v>
      </c>
      <c r="AE21" s="2">
        <v>1208</v>
      </c>
      <c r="AF21" s="2">
        <v>1290</v>
      </c>
      <c r="AG21" s="2">
        <v>1385</v>
      </c>
      <c r="AH21" s="2">
        <f t="shared" si="14"/>
        <v>289</v>
      </c>
      <c r="AI21" s="5">
        <f t="shared" si="15"/>
        <v>26.36861313868613</v>
      </c>
    </row>
    <row r="22" spans="1:35" ht="15">
      <c r="A22" s="1" t="s">
        <v>5</v>
      </c>
      <c r="B22" s="2">
        <v>21115</v>
      </c>
      <c r="C22" s="2">
        <v>23136</v>
      </c>
      <c r="D22" s="2">
        <v>25465</v>
      </c>
      <c r="E22" s="2">
        <v>29583</v>
      </c>
      <c r="F22" s="2">
        <v>29375</v>
      </c>
      <c r="G22" s="2">
        <f t="shared" si="8"/>
        <v>8260</v>
      </c>
      <c r="H22" s="5">
        <f t="shared" si="9"/>
        <v>39.119109637698315</v>
      </c>
      <c r="J22" s="1" t="s">
        <v>5</v>
      </c>
      <c r="K22" s="2">
        <v>3150</v>
      </c>
      <c r="L22" s="2">
        <v>3053</v>
      </c>
      <c r="M22" s="2">
        <v>3367</v>
      </c>
      <c r="N22" s="2">
        <v>3923</v>
      </c>
      <c r="O22" s="2">
        <v>4258</v>
      </c>
      <c r="P22" s="2">
        <f t="shared" si="10"/>
        <v>1108</v>
      </c>
      <c r="Q22" s="5">
        <f t="shared" si="11"/>
        <v>35.17460317460318</v>
      </c>
      <c r="S22" s="1" t="s">
        <v>5</v>
      </c>
      <c r="T22" s="2">
        <v>3879</v>
      </c>
      <c r="U22" s="2">
        <v>4137</v>
      </c>
      <c r="V22" s="2">
        <v>4399</v>
      </c>
      <c r="W22" s="2">
        <v>4780</v>
      </c>
      <c r="X22" s="2">
        <v>5061</v>
      </c>
      <c r="Y22" s="2">
        <f t="shared" si="12"/>
        <v>1182</v>
      </c>
      <c r="Z22" s="5">
        <f t="shared" si="13"/>
        <v>30.471771075019337</v>
      </c>
      <c r="AB22" s="1" t="s">
        <v>5</v>
      </c>
      <c r="AC22" s="2">
        <v>8568</v>
      </c>
      <c r="AD22" s="2">
        <v>8897</v>
      </c>
      <c r="AE22" s="2">
        <v>9124</v>
      </c>
      <c r="AF22" s="2">
        <v>9601</v>
      </c>
      <c r="AG22" s="2">
        <v>9563</v>
      </c>
      <c r="AH22" s="2">
        <f t="shared" si="14"/>
        <v>995</v>
      </c>
      <c r="AI22" s="5">
        <f t="shared" si="15"/>
        <v>11.61297852474323</v>
      </c>
    </row>
    <row r="23" spans="1:35" ht="15">
      <c r="A23" s="1" t="s">
        <v>7</v>
      </c>
      <c r="B23" s="2">
        <v>724</v>
      </c>
      <c r="C23" s="2">
        <v>730</v>
      </c>
      <c r="D23" s="2">
        <v>749</v>
      </c>
      <c r="E23" s="2">
        <v>841</v>
      </c>
      <c r="F23" s="2">
        <v>791</v>
      </c>
      <c r="G23" s="2">
        <f t="shared" si="8"/>
        <v>67</v>
      </c>
      <c r="H23" s="5">
        <f t="shared" si="9"/>
        <v>9.25414364640884</v>
      </c>
      <c r="J23" s="1" t="s">
        <v>7</v>
      </c>
      <c r="K23" s="2">
        <v>361</v>
      </c>
      <c r="L23" s="2">
        <v>324</v>
      </c>
      <c r="M23" s="2">
        <v>363</v>
      </c>
      <c r="N23" s="2">
        <v>375</v>
      </c>
      <c r="O23" s="2">
        <v>436</v>
      </c>
      <c r="P23" s="2">
        <f t="shared" si="10"/>
        <v>75</v>
      </c>
      <c r="Q23" s="5">
        <f t="shared" si="11"/>
        <v>20.775623268698062</v>
      </c>
      <c r="S23" s="1" t="s">
        <v>7</v>
      </c>
      <c r="T23" s="2">
        <v>274</v>
      </c>
      <c r="U23" s="2">
        <v>317</v>
      </c>
      <c r="V23" s="2">
        <v>334</v>
      </c>
      <c r="W23" s="2">
        <v>369</v>
      </c>
      <c r="X23" s="2">
        <v>409</v>
      </c>
      <c r="Y23" s="2">
        <f t="shared" si="12"/>
        <v>135</v>
      </c>
      <c r="Z23" s="5">
        <f t="shared" si="13"/>
        <v>49.270072992700726</v>
      </c>
      <c r="AB23" s="1" t="s">
        <v>7</v>
      </c>
      <c r="AC23" s="2">
        <v>314</v>
      </c>
      <c r="AD23" s="2">
        <v>349</v>
      </c>
      <c r="AE23" s="2">
        <v>361</v>
      </c>
      <c r="AF23" s="2">
        <v>393</v>
      </c>
      <c r="AG23" s="2">
        <v>387</v>
      </c>
      <c r="AH23" s="2">
        <f t="shared" si="14"/>
        <v>73</v>
      </c>
      <c r="AI23" s="5">
        <f t="shared" si="15"/>
        <v>23.248407643312103</v>
      </c>
    </row>
    <row r="24" spans="1:35" ht="15">
      <c r="A24" s="1" t="s">
        <v>6</v>
      </c>
      <c r="B24" s="2">
        <v>1194</v>
      </c>
      <c r="C24" s="2">
        <v>1170</v>
      </c>
      <c r="D24" s="2">
        <v>1466</v>
      </c>
      <c r="E24" s="2">
        <v>1893</v>
      </c>
      <c r="F24" s="2">
        <v>1858</v>
      </c>
      <c r="G24" s="2">
        <f t="shared" si="8"/>
        <v>664</v>
      </c>
      <c r="H24" s="5">
        <f t="shared" si="9"/>
        <v>55.61139028475712</v>
      </c>
      <c r="J24" s="1" t="s">
        <v>6</v>
      </c>
      <c r="K24" s="2">
        <v>343</v>
      </c>
      <c r="L24" s="2">
        <v>358</v>
      </c>
      <c r="M24" s="2">
        <v>376</v>
      </c>
      <c r="N24" s="2">
        <v>404</v>
      </c>
      <c r="O24" s="2">
        <v>425</v>
      </c>
      <c r="P24" s="2">
        <f t="shared" si="10"/>
        <v>82</v>
      </c>
      <c r="Q24" s="5">
        <f t="shared" si="11"/>
        <v>23.9067055393586</v>
      </c>
      <c r="S24" s="1" t="s">
        <v>6</v>
      </c>
      <c r="T24" s="2">
        <v>261</v>
      </c>
      <c r="U24" s="2">
        <v>340</v>
      </c>
      <c r="V24" s="2">
        <v>347</v>
      </c>
      <c r="W24" s="2">
        <v>425</v>
      </c>
      <c r="X24" s="2">
        <v>405</v>
      </c>
      <c r="Y24" s="2">
        <f t="shared" si="12"/>
        <v>144</v>
      </c>
      <c r="Z24" s="5">
        <f t="shared" si="13"/>
        <v>55.17241379310345</v>
      </c>
      <c r="AB24" s="1" t="s">
        <v>6</v>
      </c>
      <c r="AC24" s="2">
        <v>535</v>
      </c>
      <c r="AD24" s="2">
        <v>565</v>
      </c>
      <c r="AE24" s="2">
        <v>457</v>
      </c>
      <c r="AF24" s="2">
        <v>456</v>
      </c>
      <c r="AG24" s="2">
        <v>521</v>
      </c>
      <c r="AH24" s="2">
        <f t="shared" si="14"/>
        <v>-14</v>
      </c>
      <c r="AI24" s="5">
        <f t="shared" si="15"/>
        <v>-2.6168224299065423</v>
      </c>
    </row>
    <row r="25" spans="1:35" ht="15">
      <c r="A25" s="9" t="s">
        <v>8</v>
      </c>
      <c r="B25" s="10">
        <f>SUM(B17:B24)</f>
        <v>36357</v>
      </c>
      <c r="C25" s="10">
        <f>SUM(C17:C24)</f>
        <v>38852</v>
      </c>
      <c r="D25" s="10">
        <f>SUM(D17:D24)</f>
        <v>44051</v>
      </c>
      <c r="E25" s="10">
        <f>SUM(E17:E24)</f>
        <v>52093</v>
      </c>
      <c r="F25" s="10">
        <f>SUM(F17:F24)</f>
        <v>51434</v>
      </c>
      <c r="G25" s="10">
        <f t="shared" si="8"/>
        <v>15077</v>
      </c>
      <c r="H25" s="11">
        <f t="shared" si="9"/>
        <v>41.46931815056248</v>
      </c>
      <c r="I25" s="9"/>
      <c r="J25" s="9" t="s">
        <v>8</v>
      </c>
      <c r="K25" s="10">
        <f>SUM(K17:K24)</f>
        <v>6197</v>
      </c>
      <c r="L25" s="10">
        <f>SUM(L17:L24)</f>
        <v>5931</v>
      </c>
      <c r="M25" s="10">
        <f>SUM(M17:M24)</f>
        <v>6492</v>
      </c>
      <c r="N25" s="10">
        <f>SUM(N17:N24)</f>
        <v>7350</v>
      </c>
      <c r="O25" s="10">
        <f>SUM(O17:O24)</f>
        <v>8083</v>
      </c>
      <c r="P25" s="10">
        <f t="shared" si="10"/>
        <v>1886</v>
      </c>
      <c r="Q25" s="11">
        <f t="shared" si="11"/>
        <v>30.434081006938843</v>
      </c>
      <c r="R25" s="9"/>
      <c r="S25" s="9" t="s">
        <v>8</v>
      </c>
      <c r="T25" s="10">
        <f>SUM(T17:T24)</f>
        <v>7430</v>
      </c>
      <c r="U25" s="10">
        <f>SUM(U17:U24)</f>
        <v>8098</v>
      </c>
      <c r="V25" s="10">
        <f>SUM(V17:V24)</f>
        <v>8568</v>
      </c>
      <c r="W25" s="10">
        <f>SUM(W17:W24)</f>
        <v>9312</v>
      </c>
      <c r="X25" s="10">
        <f>SUM(X17:X24)</f>
        <v>9785</v>
      </c>
      <c r="Y25" s="10">
        <f t="shared" si="12"/>
        <v>2355</v>
      </c>
      <c r="Z25" s="11">
        <f t="shared" si="13"/>
        <v>31.695827725437418</v>
      </c>
      <c r="AB25" t="s">
        <v>8</v>
      </c>
      <c r="AC25" s="2">
        <f>SUM(AC17:AC24)</f>
        <v>15457</v>
      </c>
      <c r="AD25" s="2">
        <f>SUM(AD17:AD24)</f>
        <v>16112</v>
      </c>
      <c r="AE25" s="2">
        <f>SUM(AE17:AE24)</f>
        <v>16140</v>
      </c>
      <c r="AF25" s="2">
        <f>SUM(AF17:AF24)</f>
        <v>16861</v>
      </c>
      <c r="AG25" s="2">
        <f>SUM(AG17:AG24)</f>
        <v>17183</v>
      </c>
      <c r="AH25" s="2">
        <f t="shared" si="14"/>
        <v>1726</v>
      </c>
      <c r="AI25" s="5">
        <f t="shared" si="15"/>
        <v>11.166461797243967</v>
      </c>
    </row>
    <row r="27" spans="1:35" ht="19.5" customHeight="1">
      <c r="A27" s="3" t="s">
        <v>48</v>
      </c>
      <c r="B27" s="3"/>
      <c r="C27" s="3"/>
      <c r="D27" s="3"/>
      <c r="E27" s="3"/>
      <c r="F27" s="3"/>
      <c r="G27" s="3"/>
      <c r="H27" s="3"/>
      <c r="I27" s="7"/>
      <c r="J27" s="3" t="s">
        <v>51</v>
      </c>
      <c r="K27" s="3"/>
      <c r="L27" s="3"/>
      <c r="M27" s="3"/>
      <c r="N27" s="3"/>
      <c r="O27" s="3"/>
      <c r="P27" s="3"/>
      <c r="Q27" s="3"/>
      <c r="S27" s="3" t="s">
        <v>54</v>
      </c>
      <c r="T27" s="3"/>
      <c r="U27" s="3"/>
      <c r="V27" s="3"/>
      <c r="W27" s="3"/>
      <c r="X27" s="3"/>
      <c r="Y27" s="3"/>
      <c r="Z27" s="3"/>
      <c r="AB27" s="3" t="s">
        <v>57</v>
      </c>
      <c r="AC27" s="3"/>
      <c r="AD27" s="3"/>
      <c r="AE27" s="3"/>
      <c r="AF27" s="3"/>
      <c r="AG27" s="3"/>
      <c r="AH27" s="3"/>
      <c r="AI27" s="3"/>
    </row>
    <row r="28" spans="1:35" ht="19.5" customHeight="1">
      <c r="A28" s="4" t="s">
        <v>26</v>
      </c>
      <c r="B28" s="3"/>
      <c r="C28" s="3"/>
      <c r="D28" s="3"/>
      <c r="E28" s="3"/>
      <c r="F28" s="3"/>
      <c r="G28" s="3"/>
      <c r="H28" s="3"/>
      <c r="I28" s="7"/>
      <c r="J28" s="4" t="s">
        <v>26</v>
      </c>
      <c r="K28" s="3"/>
      <c r="L28" s="3"/>
      <c r="M28" s="3"/>
      <c r="N28" s="3"/>
      <c r="O28" s="3"/>
      <c r="P28" s="3"/>
      <c r="Q28" s="3"/>
      <c r="S28" s="4" t="s">
        <v>26</v>
      </c>
      <c r="T28" s="3"/>
      <c r="U28" s="3"/>
      <c r="V28" s="3"/>
      <c r="W28" s="3"/>
      <c r="X28" s="3"/>
      <c r="Y28" s="3"/>
      <c r="Z28" s="3"/>
      <c r="AB28" s="4" t="s">
        <v>26</v>
      </c>
      <c r="AC28" s="3"/>
      <c r="AD28" s="3"/>
      <c r="AE28" s="3"/>
      <c r="AF28" s="3"/>
      <c r="AG28" s="3"/>
      <c r="AH28" s="3"/>
      <c r="AI28" s="3"/>
    </row>
    <row r="29" spans="1:35" ht="15">
      <c r="A29" s="1"/>
      <c r="B29" s="8">
        <v>2014</v>
      </c>
      <c r="C29" s="8">
        <v>2015</v>
      </c>
      <c r="D29" s="8">
        <v>2016</v>
      </c>
      <c r="E29" s="8">
        <v>2017</v>
      </c>
      <c r="F29" s="8">
        <v>2018</v>
      </c>
      <c r="G29" s="8" t="s">
        <v>24</v>
      </c>
      <c r="H29" s="8" t="s">
        <v>25</v>
      </c>
      <c r="J29" s="1"/>
      <c r="K29" s="8">
        <v>2014</v>
      </c>
      <c r="L29" s="8">
        <v>2015</v>
      </c>
      <c r="M29" s="8">
        <v>2016</v>
      </c>
      <c r="N29" s="8">
        <v>2017</v>
      </c>
      <c r="O29" s="8">
        <v>2018</v>
      </c>
      <c r="P29" s="8" t="s">
        <v>24</v>
      </c>
      <c r="Q29" s="8" t="s">
        <v>25</v>
      </c>
      <c r="S29" s="1"/>
      <c r="T29" s="8">
        <v>2014</v>
      </c>
      <c r="U29" s="8">
        <v>2015</v>
      </c>
      <c r="V29" s="8">
        <v>2016</v>
      </c>
      <c r="W29" s="8">
        <v>2017</v>
      </c>
      <c r="X29" s="8">
        <v>2018</v>
      </c>
      <c r="Y29" s="8" t="s">
        <v>24</v>
      </c>
      <c r="Z29" s="8" t="s">
        <v>25</v>
      </c>
      <c r="AB29" s="1"/>
      <c r="AC29" s="8">
        <v>2014</v>
      </c>
      <c r="AD29" s="8">
        <v>2015</v>
      </c>
      <c r="AE29" s="8">
        <v>2016</v>
      </c>
      <c r="AF29" s="8">
        <v>2017</v>
      </c>
      <c r="AG29" s="8">
        <v>2018</v>
      </c>
      <c r="AH29" s="8" t="s">
        <v>24</v>
      </c>
      <c r="AI29" s="8" t="s">
        <v>25</v>
      </c>
    </row>
    <row r="30" spans="1:35" ht="15">
      <c r="A30" s="1" t="s">
        <v>0</v>
      </c>
      <c r="B30" s="2">
        <f aca="true" t="shared" si="16" ref="B30:F37">B4-B17</f>
        <v>3241</v>
      </c>
      <c r="C30" s="2">
        <f t="shared" si="16"/>
        <v>3372</v>
      </c>
      <c r="D30" s="2">
        <f t="shared" si="16"/>
        <v>3518</v>
      </c>
      <c r="E30" s="2">
        <f t="shared" si="16"/>
        <v>3865</v>
      </c>
      <c r="F30" s="2">
        <f t="shared" si="16"/>
        <v>3665</v>
      </c>
      <c r="G30" s="2">
        <f aca="true" t="shared" si="17" ref="G30:G38">F30-B30</f>
        <v>424</v>
      </c>
      <c r="H30" s="5">
        <f aca="true" t="shared" si="18" ref="H30:H38">G30/B30%</f>
        <v>13.082381980870103</v>
      </c>
      <c r="J30" s="1" t="s">
        <v>0</v>
      </c>
      <c r="K30" s="2">
        <f aca="true" t="shared" si="19" ref="K30:O37">K4-K17</f>
        <v>1634</v>
      </c>
      <c r="L30" s="2">
        <f t="shared" si="19"/>
        <v>1665</v>
      </c>
      <c r="M30" s="2">
        <f t="shared" si="19"/>
        <v>1832</v>
      </c>
      <c r="N30" s="2">
        <f t="shared" si="19"/>
        <v>2103</v>
      </c>
      <c r="O30" s="2">
        <f t="shared" si="19"/>
        <v>2260</v>
      </c>
      <c r="P30" s="2">
        <f aca="true" t="shared" si="20" ref="P30:P38">O30-K30</f>
        <v>626</v>
      </c>
      <c r="Q30" s="5">
        <f aca="true" t="shared" si="21" ref="Q30:Q38">P30/K30%</f>
        <v>38.3108935128519</v>
      </c>
      <c r="S30" s="1" t="s">
        <v>0</v>
      </c>
      <c r="T30" s="2">
        <f aca="true" t="shared" si="22" ref="T30:X37">T4-T17</f>
        <v>4689</v>
      </c>
      <c r="U30" s="2">
        <f t="shared" si="22"/>
        <v>4725</v>
      </c>
      <c r="V30" s="2">
        <f t="shared" si="22"/>
        <v>4523</v>
      </c>
      <c r="W30" s="2">
        <f t="shared" si="22"/>
        <v>4898</v>
      </c>
      <c r="X30" s="2">
        <f t="shared" si="22"/>
        <v>4835</v>
      </c>
      <c r="Y30" s="2">
        <f aca="true" t="shared" si="23" ref="Y30:Y38">X30-T30</f>
        <v>146</v>
      </c>
      <c r="Z30" s="5">
        <f aca="true" t="shared" si="24" ref="Z30:Z38">Y30/T30%</f>
        <v>3.1136702921731714</v>
      </c>
      <c r="AB30" s="1" t="s">
        <v>0</v>
      </c>
      <c r="AC30" s="2">
        <f aca="true" t="shared" si="25" ref="AC30:AG37">AC4-AC17</f>
        <v>1932</v>
      </c>
      <c r="AD30" s="2">
        <f t="shared" si="25"/>
        <v>1955</v>
      </c>
      <c r="AE30" s="2">
        <f t="shared" si="25"/>
        <v>1935</v>
      </c>
      <c r="AF30" s="2">
        <f t="shared" si="25"/>
        <v>2044</v>
      </c>
      <c r="AG30" s="2">
        <f t="shared" si="25"/>
        <v>1987</v>
      </c>
      <c r="AH30" s="2">
        <f aca="true" t="shared" si="26" ref="AH30:AH38">AG30-AC30</f>
        <v>55</v>
      </c>
      <c r="AI30" s="5">
        <f aca="true" t="shared" si="27" ref="AI30:AI38">AH30/AC30%</f>
        <v>2.846790890269151</v>
      </c>
    </row>
    <row r="31" spans="1:35" ht="15">
      <c r="A31" s="1" t="s">
        <v>1</v>
      </c>
      <c r="B31" s="2">
        <f t="shared" si="16"/>
        <v>1452</v>
      </c>
      <c r="C31" s="2">
        <f t="shared" si="16"/>
        <v>1984</v>
      </c>
      <c r="D31" s="2">
        <f t="shared" si="16"/>
        <v>1500</v>
      </c>
      <c r="E31" s="2">
        <f t="shared" si="16"/>
        <v>2263</v>
      </c>
      <c r="F31" s="2">
        <f t="shared" si="16"/>
        <v>2222</v>
      </c>
      <c r="G31" s="2">
        <f t="shared" si="17"/>
        <v>770</v>
      </c>
      <c r="H31" s="5">
        <f t="shared" si="18"/>
        <v>53.03030303030303</v>
      </c>
      <c r="J31" s="1" t="s">
        <v>1</v>
      </c>
      <c r="K31" s="2">
        <f t="shared" si="19"/>
        <v>958</v>
      </c>
      <c r="L31" s="2">
        <f t="shared" si="19"/>
        <v>936</v>
      </c>
      <c r="M31" s="2">
        <f t="shared" si="19"/>
        <v>968</v>
      </c>
      <c r="N31" s="2">
        <f t="shared" si="19"/>
        <v>1141</v>
      </c>
      <c r="O31" s="2">
        <f t="shared" si="19"/>
        <v>1109</v>
      </c>
      <c r="P31" s="2">
        <f t="shared" si="20"/>
        <v>151</v>
      </c>
      <c r="Q31" s="5">
        <f t="shared" si="21"/>
        <v>15.762004175365345</v>
      </c>
      <c r="S31" s="1" t="s">
        <v>1</v>
      </c>
      <c r="T31" s="2">
        <f t="shared" si="22"/>
        <v>1609</v>
      </c>
      <c r="U31" s="2">
        <f t="shared" si="22"/>
        <v>1690</v>
      </c>
      <c r="V31" s="2">
        <f t="shared" si="22"/>
        <v>1741</v>
      </c>
      <c r="W31" s="2">
        <f t="shared" si="22"/>
        <v>1887</v>
      </c>
      <c r="X31" s="2">
        <f t="shared" si="22"/>
        <v>1928</v>
      </c>
      <c r="Y31" s="2">
        <f t="shared" si="23"/>
        <v>319</v>
      </c>
      <c r="Z31" s="5">
        <f t="shared" si="24"/>
        <v>19.82597886886265</v>
      </c>
      <c r="AB31" s="1" t="s">
        <v>1</v>
      </c>
      <c r="AC31" s="2">
        <f t="shared" si="25"/>
        <v>824</v>
      </c>
      <c r="AD31" s="2">
        <f t="shared" si="25"/>
        <v>839</v>
      </c>
      <c r="AE31" s="2">
        <f t="shared" si="25"/>
        <v>836</v>
      </c>
      <c r="AF31" s="2">
        <f t="shared" si="25"/>
        <v>874</v>
      </c>
      <c r="AG31" s="2">
        <f t="shared" si="25"/>
        <v>850</v>
      </c>
      <c r="AH31" s="2">
        <f t="shared" si="26"/>
        <v>26</v>
      </c>
      <c r="AI31" s="5">
        <f t="shared" si="27"/>
        <v>3.1553398058252426</v>
      </c>
    </row>
    <row r="32" spans="1:35" ht="15">
      <c r="A32" s="1" t="s">
        <v>2</v>
      </c>
      <c r="B32" s="2">
        <f t="shared" si="16"/>
        <v>1368</v>
      </c>
      <c r="C32" s="2">
        <f t="shared" si="16"/>
        <v>1577</v>
      </c>
      <c r="D32" s="2">
        <f t="shared" si="16"/>
        <v>1727</v>
      </c>
      <c r="E32" s="2">
        <f t="shared" si="16"/>
        <v>1867</v>
      </c>
      <c r="F32" s="2">
        <f t="shared" si="16"/>
        <v>1773</v>
      </c>
      <c r="G32" s="2">
        <f t="shared" si="17"/>
        <v>405</v>
      </c>
      <c r="H32" s="5">
        <f t="shared" si="18"/>
        <v>29.605263157894736</v>
      </c>
      <c r="J32" s="1" t="s">
        <v>2</v>
      </c>
      <c r="K32" s="2">
        <f t="shared" si="19"/>
        <v>734</v>
      </c>
      <c r="L32" s="2">
        <f t="shared" si="19"/>
        <v>752</v>
      </c>
      <c r="M32" s="2">
        <f t="shared" si="19"/>
        <v>780</v>
      </c>
      <c r="N32" s="2">
        <f t="shared" si="19"/>
        <v>932</v>
      </c>
      <c r="O32" s="2">
        <f t="shared" si="19"/>
        <v>917</v>
      </c>
      <c r="P32" s="2">
        <f t="shared" si="20"/>
        <v>183</v>
      </c>
      <c r="Q32" s="5">
        <f t="shared" si="21"/>
        <v>24.931880108991827</v>
      </c>
      <c r="S32" s="1" t="s">
        <v>2</v>
      </c>
      <c r="T32" s="2">
        <f t="shared" si="22"/>
        <v>3338</v>
      </c>
      <c r="U32" s="2">
        <f t="shared" si="22"/>
        <v>3462</v>
      </c>
      <c r="V32" s="2">
        <f t="shared" si="22"/>
        <v>3689</v>
      </c>
      <c r="W32" s="2">
        <f t="shared" si="22"/>
        <v>3660</v>
      </c>
      <c r="X32" s="2">
        <f t="shared" si="22"/>
        <v>3656</v>
      </c>
      <c r="Y32" s="2">
        <f t="shared" si="23"/>
        <v>318</v>
      </c>
      <c r="Z32" s="5">
        <f t="shared" si="24"/>
        <v>9.526662672258837</v>
      </c>
      <c r="AB32" s="1" t="s">
        <v>2</v>
      </c>
      <c r="AC32" s="2">
        <f t="shared" si="25"/>
        <v>908</v>
      </c>
      <c r="AD32" s="2">
        <f t="shared" si="25"/>
        <v>742</v>
      </c>
      <c r="AE32" s="2">
        <f t="shared" si="25"/>
        <v>688</v>
      </c>
      <c r="AF32" s="2">
        <f t="shared" si="25"/>
        <v>730</v>
      </c>
      <c r="AG32" s="2">
        <f t="shared" si="25"/>
        <v>740</v>
      </c>
      <c r="AH32" s="2">
        <f t="shared" si="26"/>
        <v>-168</v>
      </c>
      <c r="AI32" s="5">
        <f t="shared" si="27"/>
        <v>-18.502202643171806</v>
      </c>
    </row>
    <row r="33" spans="1:35" ht="15">
      <c r="A33" s="1" t="s">
        <v>3</v>
      </c>
      <c r="B33" s="2">
        <f t="shared" si="16"/>
        <v>6830</v>
      </c>
      <c r="C33" s="2">
        <f t="shared" si="16"/>
        <v>6917</v>
      </c>
      <c r="D33" s="2">
        <f t="shared" si="16"/>
        <v>7735</v>
      </c>
      <c r="E33" s="2">
        <f t="shared" si="16"/>
        <v>8215</v>
      </c>
      <c r="F33" s="2">
        <f t="shared" si="16"/>
        <v>8111</v>
      </c>
      <c r="G33" s="2">
        <f t="shared" si="17"/>
        <v>1281</v>
      </c>
      <c r="H33" s="5">
        <f t="shared" si="18"/>
        <v>18.755490483162518</v>
      </c>
      <c r="J33" s="1" t="s">
        <v>3</v>
      </c>
      <c r="K33" s="2">
        <f t="shared" si="19"/>
        <v>2923</v>
      </c>
      <c r="L33" s="2">
        <f t="shared" si="19"/>
        <v>2855</v>
      </c>
      <c r="M33" s="2">
        <f t="shared" si="19"/>
        <v>3001</v>
      </c>
      <c r="N33" s="2">
        <f t="shared" si="19"/>
        <v>3376</v>
      </c>
      <c r="O33" s="2">
        <f t="shared" si="19"/>
        <v>3413</v>
      </c>
      <c r="P33" s="2">
        <f t="shared" si="20"/>
        <v>490</v>
      </c>
      <c r="Q33" s="5">
        <f t="shared" si="21"/>
        <v>16.763599042080056</v>
      </c>
      <c r="S33" s="1" t="s">
        <v>3</v>
      </c>
      <c r="T33" s="2">
        <f t="shared" si="22"/>
        <v>5341</v>
      </c>
      <c r="U33" s="2">
        <f t="shared" si="22"/>
        <v>5490</v>
      </c>
      <c r="V33" s="2">
        <f t="shared" si="22"/>
        <v>5678</v>
      </c>
      <c r="W33" s="2">
        <f t="shared" si="22"/>
        <v>6125</v>
      </c>
      <c r="X33" s="2">
        <f t="shared" si="22"/>
        <v>6412</v>
      </c>
      <c r="Y33" s="2">
        <f t="shared" si="23"/>
        <v>1071</v>
      </c>
      <c r="Z33" s="5">
        <f t="shared" si="24"/>
        <v>20.052424639580604</v>
      </c>
      <c r="AB33" s="1" t="s">
        <v>3</v>
      </c>
      <c r="AC33" s="2">
        <f t="shared" si="25"/>
        <v>2650</v>
      </c>
      <c r="AD33" s="2">
        <f t="shared" si="25"/>
        <v>2809</v>
      </c>
      <c r="AE33" s="2">
        <f t="shared" si="25"/>
        <v>2944</v>
      </c>
      <c r="AF33" s="2">
        <f t="shared" si="25"/>
        <v>3068</v>
      </c>
      <c r="AG33" s="2">
        <f t="shared" si="25"/>
        <v>3196</v>
      </c>
      <c r="AH33" s="2">
        <f t="shared" si="26"/>
        <v>546</v>
      </c>
      <c r="AI33" s="5">
        <f t="shared" si="27"/>
        <v>20.60377358490566</v>
      </c>
    </row>
    <row r="34" spans="1:35" ht="15">
      <c r="A34" s="1" t="s">
        <v>4</v>
      </c>
      <c r="B34" s="2">
        <f t="shared" si="16"/>
        <v>2766</v>
      </c>
      <c r="C34" s="2">
        <f t="shared" si="16"/>
        <v>2894</v>
      </c>
      <c r="D34" s="2">
        <f t="shared" si="16"/>
        <v>2999</v>
      </c>
      <c r="E34" s="2">
        <f t="shared" si="16"/>
        <v>3347</v>
      </c>
      <c r="F34" s="2">
        <f t="shared" si="16"/>
        <v>3554</v>
      </c>
      <c r="G34" s="2">
        <f t="shared" si="17"/>
        <v>788</v>
      </c>
      <c r="H34" s="5">
        <f t="shared" si="18"/>
        <v>28.48879248011569</v>
      </c>
      <c r="J34" s="1" t="s">
        <v>4</v>
      </c>
      <c r="K34" s="2">
        <f t="shared" si="19"/>
        <v>1716</v>
      </c>
      <c r="L34" s="2">
        <f t="shared" si="19"/>
        <v>1697</v>
      </c>
      <c r="M34" s="2">
        <f t="shared" si="19"/>
        <v>1828</v>
      </c>
      <c r="N34" s="2">
        <f t="shared" si="19"/>
        <v>2094</v>
      </c>
      <c r="O34" s="2">
        <f t="shared" si="19"/>
        <v>2161</v>
      </c>
      <c r="P34" s="2">
        <f t="shared" si="20"/>
        <v>445</v>
      </c>
      <c r="Q34" s="5">
        <f t="shared" si="21"/>
        <v>25.93240093240093</v>
      </c>
      <c r="S34" s="1" t="s">
        <v>4</v>
      </c>
      <c r="T34" s="2">
        <f t="shared" si="22"/>
        <v>4126</v>
      </c>
      <c r="U34" s="2">
        <f t="shared" si="22"/>
        <v>4533</v>
      </c>
      <c r="V34" s="2">
        <f t="shared" si="22"/>
        <v>4278</v>
      </c>
      <c r="W34" s="2">
        <f t="shared" si="22"/>
        <v>4082</v>
      </c>
      <c r="X34" s="2">
        <f t="shared" si="22"/>
        <v>4000</v>
      </c>
      <c r="Y34" s="2">
        <f t="shared" si="23"/>
        <v>-126</v>
      </c>
      <c r="Z34" s="5">
        <f t="shared" si="24"/>
        <v>-3.053805138148328</v>
      </c>
      <c r="AB34" s="1" t="s">
        <v>4</v>
      </c>
      <c r="AC34" s="2">
        <f t="shared" si="25"/>
        <v>1312</v>
      </c>
      <c r="AD34" s="2">
        <f t="shared" si="25"/>
        <v>1347</v>
      </c>
      <c r="AE34" s="2">
        <f t="shared" si="25"/>
        <v>1405</v>
      </c>
      <c r="AF34" s="2">
        <f t="shared" si="25"/>
        <v>1612</v>
      </c>
      <c r="AG34" s="2">
        <f t="shared" si="25"/>
        <v>1577</v>
      </c>
      <c r="AH34" s="2">
        <f t="shared" si="26"/>
        <v>265</v>
      </c>
      <c r="AI34" s="5">
        <f t="shared" si="27"/>
        <v>20.198170731707318</v>
      </c>
    </row>
    <row r="35" spans="1:35" ht="15">
      <c r="A35" s="1" t="s">
        <v>5</v>
      </c>
      <c r="B35" s="2">
        <f t="shared" si="16"/>
        <v>29550</v>
      </c>
      <c r="C35" s="2">
        <f t="shared" si="16"/>
        <v>31554</v>
      </c>
      <c r="D35" s="2">
        <f t="shared" si="16"/>
        <v>31547</v>
      </c>
      <c r="E35" s="2">
        <f t="shared" si="16"/>
        <v>34728</v>
      </c>
      <c r="F35" s="2">
        <f t="shared" si="16"/>
        <v>34950</v>
      </c>
      <c r="G35" s="2">
        <f t="shared" si="17"/>
        <v>5400</v>
      </c>
      <c r="H35" s="5">
        <f t="shared" si="18"/>
        <v>18.274111675126903</v>
      </c>
      <c r="J35" s="1" t="s">
        <v>5</v>
      </c>
      <c r="K35" s="2">
        <f t="shared" si="19"/>
        <v>10638</v>
      </c>
      <c r="L35" s="2">
        <f t="shared" si="19"/>
        <v>10234</v>
      </c>
      <c r="M35" s="2">
        <f t="shared" si="19"/>
        <v>10740</v>
      </c>
      <c r="N35" s="2">
        <f t="shared" si="19"/>
        <v>12507</v>
      </c>
      <c r="O35" s="2">
        <f t="shared" si="19"/>
        <v>12481</v>
      </c>
      <c r="P35" s="2">
        <f t="shared" si="20"/>
        <v>1843</v>
      </c>
      <c r="Q35" s="5">
        <f t="shared" si="21"/>
        <v>17.324685091182555</v>
      </c>
      <c r="S35" s="1" t="s">
        <v>5</v>
      </c>
      <c r="T35" s="2">
        <f t="shared" si="22"/>
        <v>18594</v>
      </c>
      <c r="U35" s="2">
        <f t="shared" si="22"/>
        <v>18998</v>
      </c>
      <c r="V35" s="2">
        <f t="shared" si="22"/>
        <v>19857</v>
      </c>
      <c r="W35" s="2">
        <f t="shared" si="22"/>
        <v>21002</v>
      </c>
      <c r="X35" s="2">
        <f t="shared" si="22"/>
        <v>22176</v>
      </c>
      <c r="Y35" s="2">
        <f t="shared" si="23"/>
        <v>3582</v>
      </c>
      <c r="Z35" s="5">
        <f t="shared" si="24"/>
        <v>19.26427879961278</v>
      </c>
      <c r="AB35" s="1" t="s">
        <v>5</v>
      </c>
      <c r="AC35" s="2">
        <f t="shared" si="25"/>
        <v>13243</v>
      </c>
      <c r="AD35" s="2">
        <f t="shared" si="25"/>
        <v>13455</v>
      </c>
      <c r="AE35" s="2">
        <f t="shared" si="25"/>
        <v>13775</v>
      </c>
      <c r="AF35" s="2">
        <f t="shared" si="25"/>
        <v>14388</v>
      </c>
      <c r="AG35" s="2">
        <f t="shared" si="25"/>
        <v>14612</v>
      </c>
      <c r="AH35" s="2">
        <f t="shared" si="26"/>
        <v>1369</v>
      </c>
      <c r="AI35" s="5">
        <f t="shared" si="27"/>
        <v>10.337536811900627</v>
      </c>
    </row>
    <row r="36" spans="1:35" ht="15">
      <c r="A36" s="1" t="s">
        <v>7</v>
      </c>
      <c r="B36" s="2">
        <f t="shared" si="16"/>
        <v>1059</v>
      </c>
      <c r="C36" s="2">
        <f t="shared" si="16"/>
        <v>1027</v>
      </c>
      <c r="D36" s="2">
        <f t="shared" si="16"/>
        <v>984</v>
      </c>
      <c r="E36" s="2">
        <f t="shared" si="16"/>
        <v>1071</v>
      </c>
      <c r="F36" s="2">
        <f t="shared" si="16"/>
        <v>1041</v>
      </c>
      <c r="G36" s="2">
        <f t="shared" si="17"/>
        <v>-18</v>
      </c>
      <c r="H36" s="5">
        <f t="shared" si="18"/>
        <v>-1.6997167138810199</v>
      </c>
      <c r="J36" s="1" t="s">
        <v>7</v>
      </c>
      <c r="K36" s="2">
        <f t="shared" si="19"/>
        <v>829</v>
      </c>
      <c r="L36" s="2">
        <f t="shared" si="19"/>
        <v>859</v>
      </c>
      <c r="M36" s="2">
        <f t="shared" si="19"/>
        <v>891</v>
      </c>
      <c r="N36" s="2">
        <f t="shared" si="19"/>
        <v>990</v>
      </c>
      <c r="O36" s="2">
        <f t="shared" si="19"/>
        <v>1020</v>
      </c>
      <c r="P36" s="2">
        <f t="shared" si="20"/>
        <v>191</v>
      </c>
      <c r="Q36" s="5">
        <f t="shared" si="21"/>
        <v>23.039806996381184</v>
      </c>
      <c r="S36" s="1" t="s">
        <v>7</v>
      </c>
      <c r="T36" s="2">
        <f t="shared" si="22"/>
        <v>1293</v>
      </c>
      <c r="U36" s="2">
        <f t="shared" si="22"/>
        <v>1447</v>
      </c>
      <c r="V36" s="2">
        <f t="shared" si="22"/>
        <v>1441</v>
      </c>
      <c r="W36" s="2">
        <f t="shared" si="22"/>
        <v>1499</v>
      </c>
      <c r="X36" s="2">
        <f t="shared" si="22"/>
        <v>1548</v>
      </c>
      <c r="Y36" s="2">
        <f t="shared" si="23"/>
        <v>255</v>
      </c>
      <c r="Z36" s="5">
        <f t="shared" si="24"/>
        <v>19.721577726218097</v>
      </c>
      <c r="AB36" s="1" t="s">
        <v>7</v>
      </c>
      <c r="AC36" s="2">
        <f t="shared" si="25"/>
        <v>735</v>
      </c>
      <c r="AD36" s="2">
        <f t="shared" si="25"/>
        <v>762</v>
      </c>
      <c r="AE36" s="2">
        <f t="shared" si="25"/>
        <v>796</v>
      </c>
      <c r="AF36" s="2">
        <f t="shared" si="25"/>
        <v>854</v>
      </c>
      <c r="AG36" s="2">
        <f t="shared" si="25"/>
        <v>853</v>
      </c>
      <c r="AH36" s="2">
        <f t="shared" si="26"/>
        <v>118</v>
      </c>
      <c r="AI36" s="5">
        <f t="shared" si="27"/>
        <v>16.054421768707485</v>
      </c>
    </row>
    <row r="37" spans="1:35" ht="15">
      <c r="A37" s="1" t="s">
        <v>6</v>
      </c>
      <c r="B37" s="2">
        <f t="shared" si="16"/>
        <v>1223</v>
      </c>
      <c r="C37" s="2">
        <f t="shared" si="16"/>
        <v>1281</v>
      </c>
      <c r="D37" s="2">
        <f t="shared" si="16"/>
        <v>1451</v>
      </c>
      <c r="E37" s="2">
        <f t="shared" si="16"/>
        <v>1744</v>
      </c>
      <c r="F37" s="2">
        <f t="shared" si="16"/>
        <v>1914</v>
      </c>
      <c r="G37" s="2">
        <f t="shared" si="17"/>
        <v>691</v>
      </c>
      <c r="H37" s="5">
        <f t="shared" si="18"/>
        <v>56.50040883074407</v>
      </c>
      <c r="J37" s="1" t="s">
        <v>6</v>
      </c>
      <c r="K37" s="2">
        <f t="shared" si="19"/>
        <v>914</v>
      </c>
      <c r="L37" s="2">
        <f t="shared" si="19"/>
        <v>976</v>
      </c>
      <c r="M37" s="2">
        <f t="shared" si="19"/>
        <v>991</v>
      </c>
      <c r="N37" s="2">
        <f t="shared" si="19"/>
        <v>1108</v>
      </c>
      <c r="O37" s="2">
        <f t="shared" si="19"/>
        <v>1021</v>
      </c>
      <c r="P37" s="2">
        <f t="shared" si="20"/>
        <v>107</v>
      </c>
      <c r="Q37" s="5">
        <f t="shared" si="21"/>
        <v>11.706783369803063</v>
      </c>
      <c r="S37" s="1" t="s">
        <v>6</v>
      </c>
      <c r="T37" s="2">
        <f t="shared" si="22"/>
        <v>1412</v>
      </c>
      <c r="U37" s="2">
        <f t="shared" si="22"/>
        <v>1477</v>
      </c>
      <c r="V37" s="2">
        <f t="shared" si="22"/>
        <v>1442</v>
      </c>
      <c r="W37" s="2">
        <f t="shared" si="22"/>
        <v>1583</v>
      </c>
      <c r="X37" s="2">
        <f t="shared" si="22"/>
        <v>1674</v>
      </c>
      <c r="Y37" s="2">
        <f t="shared" si="23"/>
        <v>262</v>
      </c>
      <c r="Z37" s="5">
        <f t="shared" si="24"/>
        <v>18.555240793201133</v>
      </c>
      <c r="AB37" s="1" t="s">
        <v>6</v>
      </c>
      <c r="AC37" s="2">
        <f t="shared" si="25"/>
        <v>710</v>
      </c>
      <c r="AD37" s="2">
        <f t="shared" si="25"/>
        <v>783</v>
      </c>
      <c r="AE37" s="2">
        <f t="shared" si="25"/>
        <v>866</v>
      </c>
      <c r="AF37" s="2">
        <f t="shared" si="25"/>
        <v>872</v>
      </c>
      <c r="AG37" s="2">
        <f t="shared" si="25"/>
        <v>836</v>
      </c>
      <c r="AH37" s="2">
        <f t="shared" si="26"/>
        <v>126</v>
      </c>
      <c r="AI37" s="5">
        <f t="shared" si="27"/>
        <v>17.746478873239436</v>
      </c>
    </row>
    <row r="38" spans="1:35" ht="15">
      <c r="A38" s="9" t="s">
        <v>8</v>
      </c>
      <c r="B38" s="10">
        <f>SUM(B30:B37)</f>
        <v>47489</v>
      </c>
      <c r="C38" s="10">
        <f>SUM(C30:C37)</f>
        <v>50606</v>
      </c>
      <c r="D38" s="10">
        <f>SUM(D30:D37)</f>
        <v>51461</v>
      </c>
      <c r="E38" s="10">
        <f>SUM(E30:E37)</f>
        <v>57100</v>
      </c>
      <c r="F38" s="10">
        <f>SUM(F30:F37)</f>
        <v>57230</v>
      </c>
      <c r="G38" s="10">
        <f t="shared" si="17"/>
        <v>9741</v>
      </c>
      <c r="H38" s="11">
        <f t="shared" si="18"/>
        <v>20.512118595885365</v>
      </c>
      <c r="I38" s="9"/>
      <c r="J38" s="9" t="s">
        <v>8</v>
      </c>
      <c r="K38" s="10">
        <f>SUM(K30:K37)</f>
        <v>20346</v>
      </c>
      <c r="L38" s="10">
        <f>SUM(L30:L37)</f>
        <v>19974</v>
      </c>
      <c r="M38" s="10">
        <f>SUM(M30:M37)</f>
        <v>21031</v>
      </c>
      <c r="N38" s="10">
        <f>SUM(N30:N37)</f>
        <v>24251</v>
      </c>
      <c r="O38" s="10">
        <f>SUM(O30:O37)</f>
        <v>24382</v>
      </c>
      <c r="P38" s="10">
        <f t="shared" si="20"/>
        <v>4036</v>
      </c>
      <c r="Q38" s="11">
        <f t="shared" si="21"/>
        <v>19.83682296274452</v>
      </c>
      <c r="R38" s="9"/>
      <c r="S38" s="9" t="s">
        <v>8</v>
      </c>
      <c r="T38" s="10">
        <f>SUM(T30:T37)</f>
        <v>40402</v>
      </c>
      <c r="U38" s="10">
        <f>SUM(U30:U37)</f>
        <v>41822</v>
      </c>
      <c r="V38" s="10">
        <f>SUM(V30:V37)</f>
        <v>42649</v>
      </c>
      <c r="W38" s="10">
        <f>SUM(W30:W37)</f>
        <v>44736</v>
      </c>
      <c r="X38" s="10">
        <f>SUM(X30:X37)</f>
        <v>46229</v>
      </c>
      <c r="Y38" s="10">
        <f t="shared" si="23"/>
        <v>5827</v>
      </c>
      <c r="Z38" s="11">
        <f t="shared" si="24"/>
        <v>14.422553338943617</v>
      </c>
      <c r="AB38" t="s">
        <v>8</v>
      </c>
      <c r="AC38" s="2">
        <f>SUM(AC30:AC37)</f>
        <v>22314</v>
      </c>
      <c r="AD38" s="2">
        <f>SUM(AD30:AD37)</f>
        <v>22692</v>
      </c>
      <c r="AE38" s="2">
        <f>SUM(AE30:AE37)</f>
        <v>23245</v>
      </c>
      <c r="AF38" s="2">
        <f>SUM(AF30:AF37)</f>
        <v>24442</v>
      </c>
      <c r="AG38" s="2">
        <f>SUM(AG30:AG37)</f>
        <v>24651</v>
      </c>
      <c r="AH38" s="2">
        <f t="shared" si="26"/>
        <v>2337</v>
      </c>
      <c r="AI38" s="5">
        <f t="shared" si="27"/>
        <v>10.473245496101104</v>
      </c>
    </row>
  </sheetData>
  <sheetProtection/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12:F12 K12:O12 T12:X12 B25:F25 K25:O25 T25:X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Filippo Durando</dc:creator>
  <cp:keywords/>
  <dc:description/>
  <cp:lastModifiedBy>Mauro Filippo Durando</cp:lastModifiedBy>
  <cp:lastPrinted>2019-12-22T19:01:59Z</cp:lastPrinted>
  <dcterms:created xsi:type="dcterms:W3CDTF">2019-12-04T08:01:04Z</dcterms:created>
  <dcterms:modified xsi:type="dcterms:W3CDTF">2019-12-23T07:12:48Z</dcterms:modified>
  <cp:category/>
  <cp:version/>
  <cp:contentType/>
  <cp:contentStatus/>
</cp:coreProperties>
</file>