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Foglio1" sheetId="1" r:id="rId1"/>
    <sheet name="Foglio2" sheetId="2" r:id="rId2"/>
    <sheet name="Foglio3" sheetId="3" r:id="rId3"/>
  </sheets>
  <definedNames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<sst xmlns="http://schemas.openxmlformats.org/spreadsheetml/2006/main" count="177" uniqueCount="133">
  <si>
    <t>n. progressivo generale</t>
  </si>
  <si>
    <t>Numero Pratica</t>
  </si>
  <si>
    <t>id_domanda</t>
  </si>
  <si>
    <t>Soggetto beneficiario</t>
  </si>
  <si>
    <t>Comune</t>
  </si>
  <si>
    <t>Prov</t>
  </si>
  <si>
    <t>Tipologia</t>
  </si>
  <si>
    <t>Titolo progetto</t>
  </si>
  <si>
    <t>Spesa prevista per l'intervento</t>
  </si>
  <si>
    <t>Spesa ammissibile</t>
  </si>
  <si>
    <t>% CC (40% max € 40.000 - 60% max € 20.000)</t>
  </si>
  <si>
    <t>Mutuo</t>
  </si>
  <si>
    <t>Contributo CI (1% per 10 anni)</t>
  </si>
  <si>
    <t>TOT CONTRIBUTO</t>
  </si>
  <si>
    <t>Punteggio</t>
  </si>
  <si>
    <t>data invio</t>
  </si>
  <si>
    <t>ora invio</t>
  </si>
  <si>
    <t>COMUNE DI SOMMARIVA PERNO</t>
  </si>
  <si>
    <t>SOMMARIVA PERNO</t>
  </si>
  <si>
    <t>CN</t>
  </si>
  <si>
    <t>C</t>
  </si>
  <si>
    <t>Manutenzione straordinaria impianto sportivo</t>
  </si>
  <si>
    <t>(20.000,00) - 15.841,76 *</t>
  </si>
  <si>
    <t>15.32</t>
  </si>
  <si>
    <t>COMUNE DI FOGLIZZO</t>
  </si>
  <si>
    <t>FOGLIZZO</t>
  </si>
  <si>
    <t>TO</t>
  </si>
  <si>
    <t>B</t>
  </si>
  <si>
    <t>Manutenzione straordinaria e adeguamento alle norme di sicurezza</t>
  </si>
  <si>
    <t>15.41</t>
  </si>
  <si>
    <t xml:space="preserve">A.S.D. COUNTRY CLUB </t>
  </si>
  <si>
    <t>MONASTERO BORMIDA</t>
  </si>
  <si>
    <t>AT</t>
  </si>
  <si>
    <t>E</t>
  </si>
  <si>
    <t>Opere di completamento e ampliamento impianto piscina natatoria, solarium, campi beach volley e riordinamento area giochi</t>
  </si>
  <si>
    <t>11.55</t>
  </si>
  <si>
    <t>COMUNE CAVOUR</t>
  </si>
  <si>
    <t>CAVOUR</t>
  </si>
  <si>
    <t>Installazione struttura pressostatica di copertura campo tennis</t>
  </si>
  <si>
    <t>10.29</t>
  </si>
  <si>
    <t>COMUNE DI POGNO</t>
  </si>
  <si>
    <t>POGNO</t>
  </si>
  <si>
    <t>NO</t>
  </si>
  <si>
    <t>Riqualificazione campo sportivo comunale</t>
  </si>
  <si>
    <t>15.54</t>
  </si>
  <si>
    <t>TURRICOLA - TERRUGGIA  S.S.D.  A R.L.</t>
  </si>
  <si>
    <t>TERRUGGIA</t>
  </si>
  <si>
    <t>AL</t>
  </si>
  <si>
    <t>Realizzazione campo da calcio in erba sintetica</t>
  </si>
  <si>
    <t>16.22</t>
  </si>
  <si>
    <t>COMUNE DI SOLERO</t>
  </si>
  <si>
    <t>SOLERO</t>
  </si>
  <si>
    <t>Adeguamento spogliatoi impianto sportivo</t>
  </si>
  <si>
    <t>18.15</t>
  </si>
  <si>
    <t>COMUNE DI NUCETTO</t>
  </si>
  <si>
    <t>NUCETTO</t>
  </si>
  <si>
    <t>Lavori di manutenzione straordinaria al campo da calcio comunale</t>
  </si>
  <si>
    <t>08.21</t>
  </si>
  <si>
    <t>A.S.D. S.IGNAZIO SPORT</t>
  </si>
  <si>
    <t>TORINO</t>
  </si>
  <si>
    <t>Educare e far crescere attraverso lo sport</t>
  </si>
  <si>
    <t>22.25</t>
  </si>
  <si>
    <t>COMUNE DI CHIESANUOVA</t>
  </si>
  <si>
    <t>CHIESANUOVA</t>
  </si>
  <si>
    <t>Manutenzione straordinaria campo da gioco polivalente</t>
  </si>
  <si>
    <t>16.23</t>
  </si>
  <si>
    <t>COMUNE DI PAGNO</t>
  </si>
  <si>
    <t>PAGNO</t>
  </si>
  <si>
    <t>Manutenzione straordinaria campo sportivo polivalente</t>
  </si>
  <si>
    <t>11.37</t>
  </si>
  <si>
    <t>COMUNE DI PIETRAPORZIO</t>
  </si>
  <si>
    <t>PIETRAPORZIO</t>
  </si>
  <si>
    <t>Realizzazione percorso escursionistico e impianto di sci nordico Stefania Belmondo</t>
  </si>
  <si>
    <t>12.01</t>
  </si>
  <si>
    <t>COMUNE DI LA MORRA</t>
  </si>
  <si>
    <t>LA MORRA</t>
  </si>
  <si>
    <t>Lavori di manutenzione straordinaria finalizzati alla riqualificazione del centro sportivo comunale</t>
  </si>
  <si>
    <t>18.54</t>
  </si>
  <si>
    <t>FISW SERVIZI SSD</t>
  </si>
  <si>
    <t>MILANO</t>
  </si>
  <si>
    <t>MI</t>
  </si>
  <si>
    <t>Lavori di manutenzione, miglioria impianto</t>
  </si>
  <si>
    <t>20.06</t>
  </si>
  <si>
    <t>A.S.D. MONCALIERI RUGBY</t>
  </si>
  <si>
    <t>MONCALIERI</t>
  </si>
  <si>
    <t>Intervento di adeguamento degli impianti esistenti presso il plesso sportivo "S.Maria B"</t>
  </si>
  <si>
    <t>20.13</t>
  </si>
  <si>
    <t>COMUNE DI MONGARDINO</t>
  </si>
  <si>
    <t>MONGARDINO</t>
  </si>
  <si>
    <t>Intervento di manutenzione straordinaria del campo da gioco per la conversione al manto sintetico con polivalenza per calcio a sette e calcio a cinque</t>
  </si>
  <si>
    <t>14.34</t>
  </si>
  <si>
    <t>COMUNE DI TRISOBBIO</t>
  </si>
  <si>
    <t>TRISOBBIO</t>
  </si>
  <si>
    <t>Manutenzione straordinaria alle vasche delle piscine</t>
  </si>
  <si>
    <t>13.01</t>
  </si>
  <si>
    <t>COMUNE DI PAVAROLO</t>
  </si>
  <si>
    <t>PAVAROLO</t>
  </si>
  <si>
    <t>Sistemazione e adeguamento a norma Coni del campo sportivo polivalente</t>
  </si>
  <si>
    <t>12.35</t>
  </si>
  <si>
    <t>ASD LIBERTAS NUOTO RIVOLI</t>
  </si>
  <si>
    <t>RIVOLI</t>
  </si>
  <si>
    <t>Manutenzione straordinaria vasca natatoria</t>
  </si>
  <si>
    <t>13.48</t>
  </si>
  <si>
    <t>COMUNE DI GARESSIO</t>
  </si>
  <si>
    <t>GARESSIO</t>
  </si>
  <si>
    <t>Interventi di efficientamento energetico impianto di illuminazione del campo sportivo comunale di calcio</t>
  </si>
  <si>
    <t>10.15</t>
  </si>
  <si>
    <t>COMUNE DI VOLVERA</t>
  </si>
  <si>
    <t>VOLVERA</t>
  </si>
  <si>
    <t>Interventi di manutenzione straordinaria degli spogliatoi a servizio degli impianti sportivi comunali</t>
  </si>
  <si>
    <t>11.11</t>
  </si>
  <si>
    <t>COMUNE DI PIEDIMULERA</t>
  </si>
  <si>
    <t>PIEDIMULERA</t>
  </si>
  <si>
    <t>VB</t>
  </si>
  <si>
    <t>Lavori di ristrutturazione, ampliamento, riqualificazione energetica, messa in sicurezza e adeguamento a norme impianti; smaltimento copertura eternit edificio spogliatoi dell’area sportiva comunale</t>
  </si>
  <si>
    <t>10.14</t>
  </si>
  <si>
    <t>COMUNE DI CORTIGLIONE</t>
  </si>
  <si>
    <t>CORTIGLIONE</t>
  </si>
  <si>
    <t>Nuova realizzazione campo da calcetto</t>
  </si>
  <si>
    <t>TEATRAZIONE ASDPSC</t>
  </si>
  <si>
    <t>Primo Impianto Polivalente per Sport e Circo per la Diversa Abilita' - lo spazio a misura di disabile e' per tutti</t>
  </si>
  <si>
    <t>10.47</t>
  </si>
  <si>
    <t>COOPERATIVA ANIMATORI SPORTIVI SCSD</t>
  </si>
  <si>
    <t>PISCINA CECCHI adeguamenti igienico-sanitari e superamento barriere architettoniche</t>
  </si>
  <si>
    <t>11.41</t>
  </si>
  <si>
    <t>COMUNE DI MOTTALCIATA</t>
  </si>
  <si>
    <t>MOTTALCIATA</t>
  </si>
  <si>
    <t>BI</t>
  </si>
  <si>
    <t>Completamento e potenziamento impianto sportivo polifunzionale di recente realizzazione</t>
  </si>
  <si>
    <t>(42.054,00) - 11.046,97 **</t>
  </si>
  <si>
    <t>13.28</t>
  </si>
  <si>
    <t>* Erogazione contributo residuo (soggetto finanziato parzialmente con DD n. 645 dell'11/12/2018)</t>
  </si>
  <si>
    <t>** Progetto parzialmente finanziato (€ 11.046,97) per esaurimento fondi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</si>
</sst>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0_-;\-* #,##0.00_-;_-* \-??_-;_-@_-"/>
  </numFmts>
  <fonts count="3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  <protection/>
    </xf>
    <xf numFmtId="49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164" fontId="1" fillId="0" borderId="1" xfId="15" applyFont="1" applyFill="1" applyBorder="1" applyAlignment="1" applyProtection="1">
      <alignment horizontal="center" vertical="center" wrapText="1"/>
      <protection/>
    </xf>
    <xf numFmtId="1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/>
      <protection locked="0"/>
    </xf>
    <xf numFmtId="164" fontId="2" fillId="0" borderId="0" xfId="0" applyNumberFormat="1" applyFont="1" applyFill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0"/>
  <sheetViews>
    <sheetView tabSelected="1" workbookViewId="0" topLeftCell="C1">
      <pane ySplit="1" topLeftCell="BM2" activePane="bottomLeft" state="frozen"/>
      <selection pane="topLeft" activeCell="A1" sqref="A1"/>
      <selection pane="bottomLeft" activeCell="R1" sqref="R1:R16384"/>
    </sheetView>
  </sheetViews>
  <sheetFormatPr defaultColWidth="9.140625" defaultRowHeight="12.75"/>
  <cols>
    <col min="1" max="1" width="10.421875" style="1" customWidth="1"/>
    <col min="2" max="2" width="7.421875" style="1" customWidth="1"/>
    <col min="3" max="3" width="7.00390625" style="1" customWidth="1"/>
    <col min="4" max="4" width="28.57421875" style="1" customWidth="1"/>
    <col min="5" max="5" width="11.57421875" style="1" customWidth="1"/>
    <col min="6" max="6" width="4.7109375" style="1" customWidth="1"/>
    <col min="7" max="7" width="9.8515625" style="1" customWidth="1"/>
    <col min="8" max="8" width="23.00390625" style="1" customWidth="1"/>
    <col min="9" max="10" width="10.7109375" style="1" customWidth="1"/>
    <col min="11" max="11" width="9.7109375" style="1" customWidth="1"/>
    <col min="12" max="12" width="10.7109375" style="1" customWidth="1"/>
    <col min="13" max="13" width="9.7109375" style="1" customWidth="1"/>
    <col min="14" max="14" width="11.421875" style="1" customWidth="1"/>
    <col min="15" max="15" width="9.140625" style="1" customWidth="1"/>
    <col min="16" max="16" width="9.8515625" style="1" customWidth="1"/>
    <col min="17" max="17" width="5.421875" style="1" customWidth="1"/>
    <col min="18" max="16384" width="11.57421875" style="1" customWidth="1"/>
  </cols>
  <sheetData>
    <row r="1" spans="1:223" s="7" customFormat="1" ht="72">
      <c r="A1" s="2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3" t="s">
        <v>6</v>
      </c>
      <c r="H1" s="4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5" t="s">
        <v>14</v>
      </c>
      <c r="P1" s="2" t="s">
        <v>15</v>
      </c>
      <c r="Q1" s="6" t="s">
        <v>16</v>
      </c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</row>
    <row r="2" spans="1:253" ht="24">
      <c r="A2" s="9">
        <v>40</v>
      </c>
      <c r="B2" s="9">
        <v>16</v>
      </c>
      <c r="C2" s="9">
        <v>4645</v>
      </c>
      <c r="D2" s="9" t="s">
        <v>17</v>
      </c>
      <c r="E2" s="9" t="s">
        <v>18</v>
      </c>
      <c r="F2" s="9" t="s">
        <v>19</v>
      </c>
      <c r="G2" s="10" t="s">
        <v>20</v>
      </c>
      <c r="H2" s="10" t="s">
        <v>21</v>
      </c>
      <c r="I2" s="11">
        <v>35649</v>
      </c>
      <c r="J2" s="11">
        <v>35649</v>
      </c>
      <c r="K2" s="11">
        <v>20000</v>
      </c>
      <c r="L2" s="11">
        <v>0</v>
      </c>
      <c r="M2" s="11">
        <v>0</v>
      </c>
      <c r="N2" s="11" t="s">
        <v>22</v>
      </c>
      <c r="O2" s="9">
        <v>25</v>
      </c>
      <c r="P2" s="12">
        <v>43374</v>
      </c>
      <c r="Q2" s="13" t="s">
        <v>23</v>
      </c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</row>
    <row r="3" spans="1:17" ht="36">
      <c r="A3" s="9">
        <v>41</v>
      </c>
      <c r="B3" s="9">
        <v>18</v>
      </c>
      <c r="C3" s="9">
        <v>5231</v>
      </c>
      <c r="D3" s="9" t="s">
        <v>24</v>
      </c>
      <c r="E3" s="9" t="s">
        <v>25</v>
      </c>
      <c r="F3" s="9" t="s">
        <v>26</v>
      </c>
      <c r="G3" s="10" t="s">
        <v>27</v>
      </c>
      <c r="H3" s="10" t="s">
        <v>28</v>
      </c>
      <c r="I3" s="11">
        <v>36234</v>
      </c>
      <c r="J3" s="11">
        <v>36234</v>
      </c>
      <c r="K3" s="11">
        <v>20000</v>
      </c>
      <c r="L3" s="11">
        <v>0</v>
      </c>
      <c r="M3" s="11">
        <v>0</v>
      </c>
      <c r="N3" s="11">
        <f aca="true" t="shared" si="0" ref="N3:N26">K3+M3</f>
        <v>20000</v>
      </c>
      <c r="O3" s="9">
        <v>25</v>
      </c>
      <c r="P3" s="12">
        <v>43374</v>
      </c>
      <c r="Q3" s="13" t="s">
        <v>29</v>
      </c>
    </row>
    <row r="4" spans="1:17" ht="60">
      <c r="A4" s="9">
        <f aca="true" t="shared" si="1" ref="A4:A27">A3+1</f>
        <v>42</v>
      </c>
      <c r="B4" s="9">
        <v>25</v>
      </c>
      <c r="C4" s="9">
        <v>5188</v>
      </c>
      <c r="D4" s="9" t="s">
        <v>30</v>
      </c>
      <c r="E4" s="9" t="s">
        <v>31</v>
      </c>
      <c r="F4" s="9" t="s">
        <v>32</v>
      </c>
      <c r="G4" s="10" t="s">
        <v>33</v>
      </c>
      <c r="H4" s="10" t="s">
        <v>34</v>
      </c>
      <c r="I4" s="11">
        <v>137862</v>
      </c>
      <c r="J4" s="11">
        <v>137862</v>
      </c>
      <c r="K4" s="11">
        <v>40000</v>
      </c>
      <c r="L4" s="11">
        <v>97862.18</v>
      </c>
      <c r="M4" s="11">
        <v>9786.22</v>
      </c>
      <c r="N4" s="11">
        <f t="shared" si="0"/>
        <v>49786.22</v>
      </c>
      <c r="O4" s="9">
        <v>25</v>
      </c>
      <c r="P4" s="12">
        <v>43375</v>
      </c>
      <c r="Q4" s="13" t="s">
        <v>35</v>
      </c>
    </row>
    <row r="5" spans="1:17" ht="36">
      <c r="A5" s="9">
        <f t="shared" si="1"/>
        <v>43</v>
      </c>
      <c r="B5" s="9">
        <v>68</v>
      </c>
      <c r="C5" s="9">
        <v>5336</v>
      </c>
      <c r="D5" s="9" t="s">
        <v>36</v>
      </c>
      <c r="E5" s="9" t="s">
        <v>37</v>
      </c>
      <c r="F5" s="9" t="s">
        <v>26</v>
      </c>
      <c r="G5" s="10" t="s">
        <v>33</v>
      </c>
      <c r="H5" s="10" t="s">
        <v>38</v>
      </c>
      <c r="I5" s="11">
        <v>77782</v>
      </c>
      <c r="J5" s="11">
        <v>77782</v>
      </c>
      <c r="K5" s="11">
        <v>31113.18</v>
      </c>
      <c r="L5" s="11">
        <v>46669.78</v>
      </c>
      <c r="M5" s="11">
        <v>4666.98</v>
      </c>
      <c r="N5" s="11">
        <f t="shared" si="0"/>
        <v>35780.16</v>
      </c>
      <c r="O5" s="9">
        <v>25</v>
      </c>
      <c r="P5" s="12">
        <v>43378</v>
      </c>
      <c r="Q5" s="13" t="s">
        <v>39</v>
      </c>
    </row>
    <row r="6" spans="1:17" ht="24">
      <c r="A6" s="9">
        <f t="shared" si="1"/>
        <v>44</v>
      </c>
      <c r="B6" s="9">
        <v>83</v>
      </c>
      <c r="C6" s="9">
        <v>5389</v>
      </c>
      <c r="D6" s="9" t="s">
        <v>40</v>
      </c>
      <c r="E6" s="9" t="s">
        <v>41</v>
      </c>
      <c r="F6" s="9" t="s">
        <v>42</v>
      </c>
      <c r="G6" s="10" t="s">
        <v>20</v>
      </c>
      <c r="H6" s="10" t="s">
        <v>43</v>
      </c>
      <c r="I6" s="11">
        <v>122281</v>
      </c>
      <c r="J6" s="11">
        <v>106000</v>
      </c>
      <c r="K6" s="11">
        <v>40000</v>
      </c>
      <c r="L6" s="11">
        <v>66000</v>
      </c>
      <c r="M6" s="11">
        <v>6600</v>
      </c>
      <c r="N6" s="11">
        <f t="shared" si="0"/>
        <v>46600</v>
      </c>
      <c r="O6" s="9">
        <v>25</v>
      </c>
      <c r="P6" s="12">
        <v>43378</v>
      </c>
      <c r="Q6" s="13" t="s">
        <v>44</v>
      </c>
    </row>
    <row r="7" spans="1:17" ht="24">
      <c r="A7" s="9">
        <f t="shared" si="1"/>
        <v>45</v>
      </c>
      <c r="B7" s="9">
        <v>74</v>
      </c>
      <c r="C7" s="9">
        <v>5355</v>
      </c>
      <c r="D7" s="9" t="s">
        <v>45</v>
      </c>
      <c r="E7" s="9" t="s">
        <v>46</v>
      </c>
      <c r="F7" s="9" t="s">
        <v>47</v>
      </c>
      <c r="G7" s="10" t="s">
        <v>33</v>
      </c>
      <c r="H7" s="10" t="s">
        <v>48</v>
      </c>
      <c r="I7" s="11">
        <v>140000</v>
      </c>
      <c r="J7" s="11">
        <v>140000</v>
      </c>
      <c r="K7" s="11">
        <v>40000</v>
      </c>
      <c r="L7" s="11">
        <v>100000</v>
      </c>
      <c r="M7" s="11">
        <v>10000</v>
      </c>
      <c r="N7" s="11">
        <f t="shared" si="0"/>
        <v>50000</v>
      </c>
      <c r="O7" s="9">
        <v>25</v>
      </c>
      <c r="P7" s="12">
        <v>43378</v>
      </c>
      <c r="Q7" s="13" t="s">
        <v>49</v>
      </c>
    </row>
    <row r="8" spans="1:17" ht="24">
      <c r="A8" s="9">
        <f t="shared" si="1"/>
        <v>46</v>
      </c>
      <c r="B8" s="9">
        <v>70</v>
      </c>
      <c r="C8" s="9">
        <v>5343</v>
      </c>
      <c r="D8" s="9" t="s">
        <v>50</v>
      </c>
      <c r="E8" s="9" t="s">
        <v>51</v>
      </c>
      <c r="F8" s="9" t="s">
        <v>47</v>
      </c>
      <c r="G8" s="10" t="s">
        <v>27</v>
      </c>
      <c r="H8" s="10" t="s">
        <v>52</v>
      </c>
      <c r="I8" s="11">
        <v>161618</v>
      </c>
      <c r="J8" s="11">
        <v>161618</v>
      </c>
      <c r="K8" s="11">
        <v>40000</v>
      </c>
      <c r="L8" s="11">
        <v>121618.49</v>
      </c>
      <c r="M8" s="11">
        <v>12161.85</v>
      </c>
      <c r="N8" s="11">
        <f t="shared" si="0"/>
        <v>52161.85</v>
      </c>
      <c r="O8" s="9">
        <v>25</v>
      </c>
      <c r="P8" s="12">
        <v>43378</v>
      </c>
      <c r="Q8" s="13" t="s">
        <v>53</v>
      </c>
    </row>
    <row r="9" spans="1:17" ht="36">
      <c r="A9" s="9">
        <f t="shared" si="1"/>
        <v>47</v>
      </c>
      <c r="B9" s="9">
        <v>89</v>
      </c>
      <c r="C9" s="9">
        <v>5340</v>
      </c>
      <c r="D9" s="9" t="s">
        <v>54</v>
      </c>
      <c r="E9" s="9" t="s">
        <v>55</v>
      </c>
      <c r="F9" s="9" t="s">
        <v>19</v>
      </c>
      <c r="G9" s="10" t="s">
        <v>20</v>
      </c>
      <c r="H9" s="10" t="s">
        <v>56</v>
      </c>
      <c r="I9" s="11">
        <v>39699</v>
      </c>
      <c r="J9" s="11">
        <v>39669</v>
      </c>
      <c r="K9" s="11">
        <v>20000</v>
      </c>
      <c r="L9" s="11">
        <v>0</v>
      </c>
      <c r="M9" s="11">
        <v>0</v>
      </c>
      <c r="N9" s="11">
        <f t="shared" si="0"/>
        <v>20000</v>
      </c>
      <c r="O9" s="9">
        <v>25</v>
      </c>
      <c r="P9" s="12">
        <v>43379</v>
      </c>
      <c r="Q9" s="13" t="s">
        <v>57</v>
      </c>
    </row>
    <row r="10" spans="1:17" ht="24">
      <c r="A10" s="9">
        <f t="shared" si="1"/>
        <v>48</v>
      </c>
      <c r="B10" s="9">
        <v>96</v>
      </c>
      <c r="C10" s="9">
        <v>5280</v>
      </c>
      <c r="D10" s="9" t="s">
        <v>58</v>
      </c>
      <c r="E10" s="9" t="s">
        <v>59</v>
      </c>
      <c r="F10" s="9" t="s">
        <v>26</v>
      </c>
      <c r="G10" s="10" t="s">
        <v>33</v>
      </c>
      <c r="H10" s="10" t="s">
        <v>60</v>
      </c>
      <c r="I10" s="11">
        <v>149157</v>
      </c>
      <c r="J10" s="11">
        <v>149157</v>
      </c>
      <c r="K10" s="11">
        <v>40000</v>
      </c>
      <c r="L10" s="11">
        <v>109157.98</v>
      </c>
      <c r="M10" s="11">
        <v>10915.8</v>
      </c>
      <c r="N10" s="11">
        <f t="shared" si="0"/>
        <v>50915.8</v>
      </c>
      <c r="O10" s="9">
        <v>25</v>
      </c>
      <c r="P10" s="14">
        <v>43380</v>
      </c>
      <c r="Q10" s="15" t="s">
        <v>61</v>
      </c>
    </row>
    <row r="11" spans="1:17" ht="24">
      <c r="A11" s="9">
        <f t="shared" si="1"/>
        <v>49</v>
      </c>
      <c r="B11" s="9">
        <v>114</v>
      </c>
      <c r="C11" s="9">
        <v>5258</v>
      </c>
      <c r="D11" s="9" t="s">
        <v>62</v>
      </c>
      <c r="E11" s="9" t="s">
        <v>63</v>
      </c>
      <c r="F11" s="9" t="s">
        <v>26</v>
      </c>
      <c r="G11" s="10" t="s">
        <v>20</v>
      </c>
      <c r="H11" s="9" t="s">
        <v>64</v>
      </c>
      <c r="I11" s="11">
        <v>34472</v>
      </c>
      <c r="J11" s="11">
        <v>34472</v>
      </c>
      <c r="K11" s="11">
        <v>20000</v>
      </c>
      <c r="L11" s="11">
        <v>0</v>
      </c>
      <c r="M11" s="11">
        <v>0</v>
      </c>
      <c r="N11" s="11">
        <f t="shared" si="0"/>
        <v>20000</v>
      </c>
      <c r="O11" s="9">
        <v>25</v>
      </c>
      <c r="P11" s="14">
        <v>43381</v>
      </c>
      <c r="Q11" s="15" t="s">
        <v>65</v>
      </c>
    </row>
    <row r="12" spans="1:17" ht="24">
      <c r="A12" s="9">
        <f t="shared" si="1"/>
        <v>50</v>
      </c>
      <c r="B12" s="9">
        <v>28</v>
      </c>
      <c r="C12" s="9">
        <v>5241</v>
      </c>
      <c r="D12" s="9" t="s">
        <v>66</v>
      </c>
      <c r="E12" s="9" t="s">
        <v>67</v>
      </c>
      <c r="F12" s="9" t="s">
        <v>19</v>
      </c>
      <c r="G12" s="10" t="s">
        <v>20</v>
      </c>
      <c r="H12" s="10" t="s">
        <v>68</v>
      </c>
      <c r="I12" s="11">
        <v>49497</v>
      </c>
      <c r="J12" s="11">
        <v>49497</v>
      </c>
      <c r="K12" s="11">
        <v>20000</v>
      </c>
      <c r="L12" s="11">
        <v>0</v>
      </c>
      <c r="M12" s="11">
        <v>0</v>
      </c>
      <c r="N12" s="11">
        <f t="shared" si="0"/>
        <v>20000</v>
      </c>
      <c r="O12" s="9">
        <v>24</v>
      </c>
      <c r="P12" s="12">
        <v>43375</v>
      </c>
      <c r="Q12" s="13" t="s">
        <v>69</v>
      </c>
    </row>
    <row r="13" spans="1:17" ht="48">
      <c r="A13" s="9">
        <f t="shared" si="1"/>
        <v>51</v>
      </c>
      <c r="B13" s="9">
        <v>65</v>
      </c>
      <c r="C13" s="9">
        <v>5326</v>
      </c>
      <c r="D13" s="9" t="s">
        <v>70</v>
      </c>
      <c r="E13" s="9" t="s">
        <v>71</v>
      </c>
      <c r="F13" s="9" t="s">
        <v>19</v>
      </c>
      <c r="G13" s="10" t="s">
        <v>33</v>
      </c>
      <c r="H13" s="10" t="s">
        <v>72</v>
      </c>
      <c r="I13" s="11">
        <v>129818</v>
      </c>
      <c r="J13" s="11">
        <v>81800</v>
      </c>
      <c r="K13" s="11">
        <v>32720</v>
      </c>
      <c r="L13" s="11">
        <v>49080</v>
      </c>
      <c r="M13" s="11">
        <v>4908</v>
      </c>
      <c r="N13" s="11">
        <f t="shared" si="0"/>
        <v>37628</v>
      </c>
      <c r="O13" s="9">
        <v>24</v>
      </c>
      <c r="P13" s="12">
        <v>43378</v>
      </c>
      <c r="Q13" s="13" t="s">
        <v>73</v>
      </c>
    </row>
    <row r="14" spans="1:17" ht="48">
      <c r="A14" s="9">
        <f t="shared" si="1"/>
        <v>52</v>
      </c>
      <c r="B14" s="9">
        <v>131</v>
      </c>
      <c r="C14" s="9">
        <v>5353</v>
      </c>
      <c r="D14" s="9" t="s">
        <v>74</v>
      </c>
      <c r="E14" s="9" t="s">
        <v>75</v>
      </c>
      <c r="F14" s="9" t="s">
        <v>19</v>
      </c>
      <c r="G14" s="16" t="s">
        <v>20</v>
      </c>
      <c r="H14" s="9" t="s">
        <v>76</v>
      </c>
      <c r="I14" s="11">
        <v>40237</v>
      </c>
      <c r="J14" s="11">
        <v>40237</v>
      </c>
      <c r="K14" s="11">
        <v>20000</v>
      </c>
      <c r="L14" s="11">
        <v>0</v>
      </c>
      <c r="M14" s="11">
        <v>0</v>
      </c>
      <c r="N14" s="11">
        <f t="shared" si="0"/>
        <v>20000</v>
      </c>
      <c r="O14" s="9">
        <v>24</v>
      </c>
      <c r="P14" s="14">
        <v>43381</v>
      </c>
      <c r="Q14" s="15" t="s">
        <v>77</v>
      </c>
    </row>
    <row r="15" spans="1:17" ht="24">
      <c r="A15" s="9">
        <f t="shared" si="1"/>
        <v>53</v>
      </c>
      <c r="B15" s="9">
        <v>104</v>
      </c>
      <c r="C15" s="9">
        <v>4855</v>
      </c>
      <c r="D15" s="9" t="s">
        <v>78</v>
      </c>
      <c r="E15" s="9" t="s">
        <v>79</v>
      </c>
      <c r="F15" s="9" t="s">
        <v>80</v>
      </c>
      <c r="G15" s="10" t="s">
        <v>33</v>
      </c>
      <c r="H15" s="9" t="s">
        <v>81</v>
      </c>
      <c r="I15" s="11">
        <v>106598</v>
      </c>
      <c r="J15" s="11">
        <v>67000</v>
      </c>
      <c r="K15" s="11">
        <v>28600</v>
      </c>
      <c r="L15" s="11">
        <v>40200</v>
      </c>
      <c r="M15" s="11">
        <v>4020</v>
      </c>
      <c r="N15" s="11">
        <f t="shared" si="0"/>
        <v>32620</v>
      </c>
      <c r="O15" s="9">
        <v>24</v>
      </c>
      <c r="P15" s="14">
        <v>43381</v>
      </c>
      <c r="Q15" s="15" t="s">
        <v>82</v>
      </c>
    </row>
    <row r="16" spans="1:17" ht="48">
      <c r="A16" s="9">
        <f t="shared" si="1"/>
        <v>54</v>
      </c>
      <c r="B16" s="9">
        <v>188</v>
      </c>
      <c r="C16" s="9">
        <v>5485</v>
      </c>
      <c r="D16" s="9" t="s">
        <v>83</v>
      </c>
      <c r="E16" s="9" t="s">
        <v>84</v>
      </c>
      <c r="F16" s="9" t="s">
        <v>26</v>
      </c>
      <c r="G16" s="10" t="s">
        <v>27</v>
      </c>
      <c r="H16" s="9" t="s">
        <v>85</v>
      </c>
      <c r="I16" s="11">
        <v>78100</v>
      </c>
      <c r="J16" s="11">
        <v>78100</v>
      </c>
      <c r="K16" s="11">
        <v>31240</v>
      </c>
      <c r="L16" s="11">
        <v>46860</v>
      </c>
      <c r="M16" s="11">
        <v>4686</v>
      </c>
      <c r="N16" s="11">
        <f t="shared" si="0"/>
        <v>35926</v>
      </c>
      <c r="O16" s="9">
        <v>24</v>
      </c>
      <c r="P16" s="14">
        <v>43381</v>
      </c>
      <c r="Q16" s="15" t="s">
        <v>86</v>
      </c>
    </row>
    <row r="17" spans="1:17" ht="72">
      <c r="A17" s="9">
        <f t="shared" si="1"/>
        <v>55</v>
      </c>
      <c r="B17" s="9">
        <v>57</v>
      </c>
      <c r="C17" s="9">
        <v>5283</v>
      </c>
      <c r="D17" s="9" t="s">
        <v>87</v>
      </c>
      <c r="E17" s="9" t="s">
        <v>88</v>
      </c>
      <c r="F17" s="9" t="s">
        <v>32</v>
      </c>
      <c r="G17" s="10" t="s">
        <v>33</v>
      </c>
      <c r="H17" s="10" t="s">
        <v>89</v>
      </c>
      <c r="I17" s="11">
        <v>99853</v>
      </c>
      <c r="J17" s="11">
        <v>99853</v>
      </c>
      <c r="K17" s="11">
        <v>39941.41</v>
      </c>
      <c r="L17" s="11">
        <v>59912.11</v>
      </c>
      <c r="M17" s="11">
        <v>5991.21</v>
      </c>
      <c r="N17" s="11">
        <f t="shared" si="0"/>
        <v>45932.62</v>
      </c>
      <c r="O17" s="9">
        <v>23</v>
      </c>
      <c r="P17" s="12">
        <v>43378</v>
      </c>
      <c r="Q17" s="13" t="s">
        <v>90</v>
      </c>
    </row>
    <row r="18" spans="1:17" ht="24">
      <c r="A18" s="9">
        <f t="shared" si="1"/>
        <v>56</v>
      </c>
      <c r="B18" s="9">
        <v>125</v>
      </c>
      <c r="C18" s="9">
        <v>5309</v>
      </c>
      <c r="D18" s="9" t="s">
        <v>91</v>
      </c>
      <c r="E18" s="9" t="s">
        <v>92</v>
      </c>
      <c r="F18" s="9" t="s">
        <v>47</v>
      </c>
      <c r="G18" s="10" t="s">
        <v>20</v>
      </c>
      <c r="H18" s="9" t="s">
        <v>93</v>
      </c>
      <c r="I18" s="11">
        <v>23000</v>
      </c>
      <c r="J18" s="11">
        <v>21560</v>
      </c>
      <c r="K18" s="11">
        <v>12936</v>
      </c>
      <c r="L18" s="11">
        <v>0</v>
      </c>
      <c r="M18" s="11">
        <v>0</v>
      </c>
      <c r="N18" s="11">
        <f t="shared" si="0"/>
        <v>12936</v>
      </c>
      <c r="O18" s="9">
        <v>23</v>
      </c>
      <c r="P18" s="14">
        <v>43379</v>
      </c>
      <c r="Q18" s="15" t="s">
        <v>94</v>
      </c>
    </row>
    <row r="19" spans="1:17" ht="48">
      <c r="A19" s="9">
        <f t="shared" si="1"/>
        <v>57</v>
      </c>
      <c r="B19" s="9">
        <v>102</v>
      </c>
      <c r="C19" s="9">
        <v>4733</v>
      </c>
      <c r="D19" s="9" t="s">
        <v>95</v>
      </c>
      <c r="E19" s="9" t="s">
        <v>96</v>
      </c>
      <c r="F19" s="9" t="s">
        <v>26</v>
      </c>
      <c r="G19" s="10" t="s">
        <v>20</v>
      </c>
      <c r="H19" s="9" t="s">
        <v>97</v>
      </c>
      <c r="I19" s="11">
        <v>46000</v>
      </c>
      <c r="J19" s="11">
        <v>46000</v>
      </c>
      <c r="K19" s="11">
        <v>20000</v>
      </c>
      <c r="L19" s="11">
        <v>0</v>
      </c>
      <c r="M19" s="11">
        <v>0</v>
      </c>
      <c r="N19" s="11">
        <f t="shared" si="0"/>
        <v>20000</v>
      </c>
      <c r="O19" s="9">
        <v>23</v>
      </c>
      <c r="P19" s="14">
        <v>43381</v>
      </c>
      <c r="Q19" s="15" t="s">
        <v>98</v>
      </c>
    </row>
    <row r="20" spans="1:17" ht="24">
      <c r="A20" s="9">
        <f t="shared" si="1"/>
        <v>58</v>
      </c>
      <c r="B20" s="9">
        <v>130</v>
      </c>
      <c r="C20" s="9">
        <v>5352</v>
      </c>
      <c r="D20" s="9" t="s">
        <v>99</v>
      </c>
      <c r="E20" s="9" t="s">
        <v>100</v>
      </c>
      <c r="F20" s="9" t="s">
        <v>26</v>
      </c>
      <c r="G20" s="16" t="s">
        <v>20</v>
      </c>
      <c r="H20" s="9" t="s">
        <v>101</v>
      </c>
      <c r="I20" s="11">
        <v>50000</v>
      </c>
      <c r="J20" s="11">
        <v>50000</v>
      </c>
      <c r="K20" s="11">
        <v>20000</v>
      </c>
      <c r="L20" s="11">
        <v>0</v>
      </c>
      <c r="M20" s="11">
        <v>0</v>
      </c>
      <c r="N20" s="11">
        <f t="shared" si="0"/>
        <v>20000</v>
      </c>
      <c r="O20" s="9">
        <v>23</v>
      </c>
      <c r="P20" s="14">
        <v>43381</v>
      </c>
      <c r="Q20" s="15" t="s">
        <v>102</v>
      </c>
    </row>
    <row r="21" spans="1:17" ht="48">
      <c r="A21" s="9">
        <f t="shared" si="1"/>
        <v>59</v>
      </c>
      <c r="B21" s="9">
        <v>41</v>
      </c>
      <c r="C21" s="9">
        <v>5320</v>
      </c>
      <c r="D21" s="9" t="s">
        <v>103</v>
      </c>
      <c r="E21" s="9" t="s">
        <v>104</v>
      </c>
      <c r="F21" s="9" t="s">
        <v>19</v>
      </c>
      <c r="G21" s="10" t="s">
        <v>27</v>
      </c>
      <c r="H21" s="10" t="s">
        <v>105</v>
      </c>
      <c r="I21" s="11">
        <v>49654</v>
      </c>
      <c r="J21" s="11">
        <v>49654</v>
      </c>
      <c r="K21" s="11">
        <v>20000</v>
      </c>
      <c r="L21" s="11">
        <v>0</v>
      </c>
      <c r="M21" s="11">
        <v>0</v>
      </c>
      <c r="N21" s="11">
        <f t="shared" si="0"/>
        <v>20000</v>
      </c>
      <c r="O21" s="9">
        <v>22</v>
      </c>
      <c r="P21" s="12">
        <v>43377</v>
      </c>
      <c r="Q21" s="13" t="s">
        <v>106</v>
      </c>
    </row>
    <row r="22" spans="1:17" ht="48">
      <c r="A22" s="9">
        <f t="shared" si="1"/>
        <v>60</v>
      </c>
      <c r="B22" s="9">
        <v>38</v>
      </c>
      <c r="C22" s="9">
        <v>5173</v>
      </c>
      <c r="D22" s="9" t="s">
        <v>107</v>
      </c>
      <c r="E22" s="9" t="s">
        <v>108</v>
      </c>
      <c r="F22" s="9" t="s">
        <v>26</v>
      </c>
      <c r="G22" s="10" t="s">
        <v>27</v>
      </c>
      <c r="H22" s="10" t="s">
        <v>109</v>
      </c>
      <c r="I22" s="11">
        <v>49713</v>
      </c>
      <c r="J22" s="11">
        <v>49713</v>
      </c>
      <c r="K22" s="11">
        <v>20000</v>
      </c>
      <c r="L22" s="11">
        <v>0</v>
      </c>
      <c r="M22" s="11">
        <v>0</v>
      </c>
      <c r="N22" s="11">
        <f t="shared" si="0"/>
        <v>20000</v>
      </c>
      <c r="O22" s="9">
        <v>22</v>
      </c>
      <c r="P22" s="12">
        <v>43377</v>
      </c>
      <c r="Q22" s="13" t="s">
        <v>110</v>
      </c>
    </row>
    <row r="23" spans="1:17" ht="108">
      <c r="A23" s="9">
        <f t="shared" si="1"/>
        <v>61</v>
      </c>
      <c r="B23" s="9">
        <v>46</v>
      </c>
      <c r="C23" s="9">
        <v>4996</v>
      </c>
      <c r="D23" s="9" t="s">
        <v>111</v>
      </c>
      <c r="E23" s="9" t="s">
        <v>112</v>
      </c>
      <c r="F23" s="9" t="s">
        <v>113</v>
      </c>
      <c r="G23" s="10" t="s">
        <v>20</v>
      </c>
      <c r="H23" s="10" t="s">
        <v>114</v>
      </c>
      <c r="I23" s="11">
        <v>175000</v>
      </c>
      <c r="J23" s="11">
        <v>175000</v>
      </c>
      <c r="K23" s="11">
        <v>40000</v>
      </c>
      <c r="L23" s="11">
        <v>135000</v>
      </c>
      <c r="M23" s="11">
        <v>13500</v>
      </c>
      <c r="N23" s="11">
        <f t="shared" si="0"/>
        <v>53500</v>
      </c>
      <c r="O23" s="9">
        <v>22</v>
      </c>
      <c r="P23" s="12">
        <v>43378</v>
      </c>
      <c r="Q23" s="13" t="s">
        <v>115</v>
      </c>
    </row>
    <row r="24" spans="1:17" ht="24">
      <c r="A24" s="9">
        <f t="shared" si="1"/>
        <v>62</v>
      </c>
      <c r="B24" s="9">
        <v>78</v>
      </c>
      <c r="C24" s="9">
        <v>5372</v>
      </c>
      <c r="D24" s="9" t="s">
        <v>116</v>
      </c>
      <c r="E24" s="9" t="s">
        <v>117</v>
      </c>
      <c r="F24" s="9" t="s">
        <v>32</v>
      </c>
      <c r="G24" s="10" t="s">
        <v>33</v>
      </c>
      <c r="H24" s="10" t="s">
        <v>118</v>
      </c>
      <c r="I24" s="11">
        <v>50000</v>
      </c>
      <c r="J24" s="11">
        <v>50000</v>
      </c>
      <c r="K24" s="11">
        <v>20000</v>
      </c>
      <c r="L24" s="11">
        <v>0</v>
      </c>
      <c r="M24" s="11">
        <v>0</v>
      </c>
      <c r="N24" s="11">
        <f t="shared" si="0"/>
        <v>20000</v>
      </c>
      <c r="O24" s="9">
        <v>22</v>
      </c>
      <c r="P24" s="12">
        <v>43378</v>
      </c>
      <c r="Q24" s="13" t="s">
        <v>110</v>
      </c>
    </row>
    <row r="25" spans="1:17" ht="60">
      <c r="A25" s="9">
        <f t="shared" si="1"/>
        <v>63</v>
      </c>
      <c r="B25" s="9">
        <v>115</v>
      </c>
      <c r="C25" s="9">
        <v>5263</v>
      </c>
      <c r="D25" s="9" t="s">
        <v>119</v>
      </c>
      <c r="E25" s="9" t="s">
        <v>59</v>
      </c>
      <c r="F25" s="9" t="s">
        <v>26</v>
      </c>
      <c r="G25" s="10" t="s">
        <v>33</v>
      </c>
      <c r="H25" s="9" t="s">
        <v>120</v>
      </c>
      <c r="I25" s="11">
        <v>199867</v>
      </c>
      <c r="J25" s="11">
        <v>152000</v>
      </c>
      <c r="K25" s="11">
        <v>40000</v>
      </c>
      <c r="L25" s="11">
        <v>112000</v>
      </c>
      <c r="M25" s="11">
        <v>11200</v>
      </c>
      <c r="N25" s="11">
        <f t="shared" si="0"/>
        <v>51200</v>
      </c>
      <c r="O25" s="9">
        <v>22</v>
      </c>
      <c r="P25" s="14">
        <v>43381</v>
      </c>
      <c r="Q25" s="15" t="s">
        <v>121</v>
      </c>
    </row>
    <row r="26" spans="1:17" ht="48">
      <c r="A26" s="9">
        <f t="shared" si="1"/>
        <v>64</v>
      </c>
      <c r="B26" s="9">
        <v>161</v>
      </c>
      <c r="C26" s="9">
        <v>5442</v>
      </c>
      <c r="D26" s="9" t="s">
        <v>122</v>
      </c>
      <c r="E26" s="9" t="s">
        <v>59</v>
      </c>
      <c r="F26" s="9" t="s">
        <v>26</v>
      </c>
      <c r="G26" s="16" t="s">
        <v>27</v>
      </c>
      <c r="H26" s="9" t="s">
        <v>123</v>
      </c>
      <c r="I26" s="11">
        <v>130525</v>
      </c>
      <c r="J26" s="11">
        <v>130525</v>
      </c>
      <c r="K26" s="11">
        <v>40000</v>
      </c>
      <c r="L26" s="11">
        <v>90525</v>
      </c>
      <c r="M26" s="11">
        <v>9052</v>
      </c>
      <c r="N26" s="11">
        <f t="shared" si="0"/>
        <v>49052</v>
      </c>
      <c r="O26" s="9">
        <v>22</v>
      </c>
      <c r="P26" s="14">
        <v>43381</v>
      </c>
      <c r="Q26" s="15" t="s">
        <v>124</v>
      </c>
    </row>
    <row r="27" spans="1:17" ht="48">
      <c r="A27" s="9">
        <f t="shared" si="1"/>
        <v>65</v>
      </c>
      <c r="B27" s="9">
        <v>174</v>
      </c>
      <c r="C27" s="9">
        <v>5452</v>
      </c>
      <c r="D27" s="9" t="s">
        <v>125</v>
      </c>
      <c r="E27" s="9" t="s">
        <v>126</v>
      </c>
      <c r="F27" s="9" t="s">
        <v>127</v>
      </c>
      <c r="G27" s="16" t="s">
        <v>33</v>
      </c>
      <c r="H27" s="9" t="s">
        <v>128</v>
      </c>
      <c r="I27" s="11">
        <v>91424</v>
      </c>
      <c r="J27" s="11">
        <v>91424</v>
      </c>
      <c r="K27" s="11">
        <v>36569</v>
      </c>
      <c r="L27" s="11">
        <v>54854</v>
      </c>
      <c r="M27" s="11">
        <v>5485</v>
      </c>
      <c r="N27" s="11" t="s">
        <v>129</v>
      </c>
      <c r="O27" s="9">
        <v>22</v>
      </c>
      <c r="P27" s="14">
        <v>43381</v>
      </c>
      <c r="Q27" s="15" t="s">
        <v>130</v>
      </c>
    </row>
    <row r="29" spans="4:14" ht="12" customHeight="1">
      <c r="D29" s="19" t="s">
        <v>131</v>
      </c>
      <c r="E29" s="19"/>
      <c r="F29" s="19"/>
      <c r="G29" s="19"/>
      <c r="H29" s="19"/>
      <c r="N29" s="17">
        <f>SUM(N3:N26)+15841.76+11046.97</f>
        <v>830927.38</v>
      </c>
    </row>
    <row r="30" spans="4:18" ht="12" customHeight="1">
      <c r="D30" s="19" t="s">
        <v>132</v>
      </c>
      <c r="E30" s="19"/>
      <c r="F30" s="19"/>
      <c r="G30" s="19"/>
      <c r="H30" s="19"/>
      <c r="I30" s="18"/>
      <c r="J30" s="18"/>
      <c r="K30" s="18"/>
      <c r="L30" s="18"/>
      <c r="M30" s="18"/>
      <c r="N30" s="18"/>
      <c r="O30" s="18"/>
      <c r="P30" s="18"/>
      <c r="Q30" s="18"/>
      <c r="R30" s="18"/>
    </row>
  </sheetData>
  <sheetProtection selectLockedCells="1" selectUnlockedCells="1"/>
  <mergeCells count="2">
    <mergeCell ref="D29:H29"/>
    <mergeCell ref="D30:H30"/>
  </mergeCells>
  <printOptions horizontalCentered="1"/>
  <pageMargins left="0.19652777777777777" right="0.19652777777777777" top="0.5909722222222222" bottom="0.5909722222222222" header="0.31527777777777777" footer="0.31527777777777777"/>
  <pageSetup fitToHeight="4" fitToWidth="1" horizontalDpi="300" verticalDpi="300" orientation="landscape" paperSize="9" scale="70" r:id="rId1"/>
  <headerFooter alignWithMargins="0">
    <oddHeader>&amp;LL.r. 93/95 Piano annuale per l'impiantistica sportiva Anno 2018&amp;CISTANZE AMMESSE A FINANZIAMENTO&amp;RAllegato A1 alla D.D. n.            del                                       .</oddHeader>
    <oddFooter>&amp;C&amp;P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9.00390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9.00390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14501ai</cp:lastModifiedBy>
  <cp:lastPrinted>2018-12-20T13:13:22Z</cp:lastPrinted>
  <dcterms:created xsi:type="dcterms:W3CDTF">2019-01-03T10:25:39Z</dcterms:created>
  <dcterms:modified xsi:type="dcterms:W3CDTF">2019-01-23T14:54:31Z</dcterms:modified>
  <cp:category/>
  <cp:version/>
  <cp:contentType/>
  <cp:contentStatus/>
</cp:coreProperties>
</file>