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mpioni residui fito in vegetali 2018" sheetId="1" r:id="rId1"/>
  </sheets>
  <definedNames>
    <definedName name="Excel_BuiltIn__FilterDatabase" localSheetId="0">'campioni residui fito in vegetali 2018'!$A$1:$H$243</definedName>
    <definedName name="_xlnm.Print_Titles" localSheetId="0">'campioni residui fito in vegetali 2018'!$1:$1</definedName>
  </definedNames>
  <calcPr fullCalcOnLoad="1"/>
</workbook>
</file>

<file path=xl/sharedStrings.xml><?xml version="1.0" encoding="utf-8"?>
<sst xmlns="http://schemas.openxmlformats.org/spreadsheetml/2006/main" count="314" uniqueCount="114">
  <si>
    <t>ASL</t>
  </si>
  <si>
    <t>Provenienza prodotto</t>
  </si>
  <si>
    <t>Gruppo Matrice</t>
  </si>
  <si>
    <r>
      <rPr>
        <b/>
        <sz val="10"/>
        <rFont val="Arial"/>
        <family val="2"/>
      </rPr>
      <t xml:space="preserve">Dettaglio matrice         </t>
    </r>
    <r>
      <rPr>
        <b/>
        <u val="single"/>
        <sz val="8"/>
        <color indexed="10"/>
        <rFont val="Arial"/>
        <family val="2"/>
      </rPr>
      <t>N.B. se non specificato campionare prodotti rientranti nel Gruppo</t>
    </r>
  </si>
  <si>
    <t xml:space="preserve">N. campioni Programma Nazionale </t>
  </si>
  <si>
    <t>N. campioni Programma Comunitario</t>
  </si>
  <si>
    <t>N. campioni Programma Comunitario e Programma Nazionale</t>
  </si>
  <si>
    <t>N. totale campioni</t>
  </si>
  <si>
    <t>Città di Torino</t>
  </si>
  <si>
    <t>Regionale</t>
  </si>
  <si>
    <t>Cereali</t>
  </si>
  <si>
    <t xml:space="preserve">Ortaggi </t>
  </si>
  <si>
    <t>peperoni</t>
  </si>
  <si>
    <t>foglie di uva fresche</t>
  </si>
  <si>
    <t xml:space="preserve">Frutta </t>
  </si>
  <si>
    <t>fragole</t>
  </si>
  <si>
    <t xml:space="preserve">Vino </t>
  </si>
  <si>
    <t>Oli (di semi)</t>
  </si>
  <si>
    <t>Extraregionale</t>
  </si>
  <si>
    <t>frumento</t>
  </si>
  <si>
    <t>riso brillato</t>
  </si>
  <si>
    <t>cavoli broccoli</t>
  </si>
  <si>
    <t>melanzane</t>
  </si>
  <si>
    <t>zenzero</t>
  </si>
  <si>
    <t>lenticchie secche</t>
  </si>
  <si>
    <t>polpa di pomodoro</t>
  </si>
  <si>
    <t>Banane</t>
  </si>
  <si>
    <t>uva da tavola</t>
  </si>
  <si>
    <t>meloni</t>
  </si>
  <si>
    <t>fichi secchi</t>
  </si>
  <si>
    <t>albicocche secche</t>
  </si>
  <si>
    <t>uva da tavola secca</t>
  </si>
  <si>
    <t>olive da tavola</t>
  </si>
  <si>
    <t>Oli (di semi o di oliva)</t>
  </si>
  <si>
    <t>Olio di oliva</t>
  </si>
  <si>
    <t>Regionale o Extraregionale</t>
  </si>
  <si>
    <t>Alim. per bambini nella prima inf. a base di cereali</t>
  </si>
  <si>
    <t>miele</t>
  </si>
  <si>
    <t>N. totale campioni per il controllo residui fitosanitari ASL Città di Torino</t>
  </si>
  <si>
    <t xml:space="preserve">Prelievi in campo prima della raccolta </t>
  </si>
  <si>
    <t>N. totale campioni ASL Città di Torino</t>
  </si>
  <si>
    <t>TO3</t>
  </si>
  <si>
    <t>Frumento</t>
  </si>
  <si>
    <t>funghi coltivati</t>
  </si>
  <si>
    <t>verza (*)</t>
  </si>
  <si>
    <t>zucchine (*)</t>
  </si>
  <si>
    <t>prezzemolo (*)</t>
  </si>
  <si>
    <t>bietole (*)</t>
  </si>
  <si>
    <t>sedani (*)</t>
  </si>
  <si>
    <t>fagioli con baccello</t>
  </si>
  <si>
    <t>piselli con baccello</t>
  </si>
  <si>
    <t>cipollotti (*)</t>
  </si>
  <si>
    <t>erbe aromatiche (*)</t>
  </si>
  <si>
    <t>bacche/piccoli frutti</t>
  </si>
  <si>
    <t>mele</t>
  </si>
  <si>
    <t>ciliegie dolci</t>
  </si>
  <si>
    <t>fichi</t>
  </si>
  <si>
    <t>pere</t>
  </si>
  <si>
    <t>pesche</t>
  </si>
  <si>
    <t>lattuga</t>
  </si>
  <si>
    <t>sedano rapa</t>
  </si>
  <si>
    <t>cavoli cinesi (*)</t>
  </si>
  <si>
    <t>radici di bietola (*)</t>
  </si>
  <si>
    <t>carciofi (*)</t>
  </si>
  <si>
    <t>finocchi</t>
  </si>
  <si>
    <t>pompelmi</t>
  </si>
  <si>
    <t>ananas</t>
  </si>
  <si>
    <t>arance</t>
  </si>
  <si>
    <t>limoni</t>
  </si>
  <si>
    <t>lime</t>
  </si>
  <si>
    <t>melograno</t>
  </si>
  <si>
    <t>mango</t>
  </si>
  <si>
    <t>N. totale campioni per il controllo residui fitosanitari  ASL TO3</t>
  </si>
  <si>
    <t>N. totale campioni ASL TO3</t>
  </si>
  <si>
    <t>(*) I campioni contrassegnati con l’asterisco fanno parte del Piano di monitoraggio 2018 dei nitrati in ortaggi non compresi nel Reg. 1881/2006: per questi campioni l’ASL TO3 dovrà prelevare un’aliquota dedicata e compilare il verbale unico dei campionamenti chimici riportando accanto al punto 1) Quesito Diagnostico: PIANO DI MONITORAGGIO NITRATI IN ORTAGGI.</t>
  </si>
  <si>
    <t>TO4</t>
  </si>
  <si>
    <t>Riso</t>
  </si>
  <si>
    <t>N. totale campioni per il controllo residui fitosanitari ASL TO4</t>
  </si>
  <si>
    <t>N. totale campioni ASL TO4</t>
  </si>
  <si>
    <t>TO5</t>
  </si>
  <si>
    <t>N. totale campioni per il controllo residui fitosanitari ASL TO5</t>
  </si>
  <si>
    <t>N. totale campioni ASL TO5</t>
  </si>
  <si>
    <t>VC</t>
  </si>
  <si>
    <t>N. totale campioni per il controllo residui fitosanitari  ASL VC</t>
  </si>
  <si>
    <t>Prelievi in campo prima della raccolta</t>
  </si>
  <si>
    <t>N. totale campioni ASL VC</t>
  </si>
  <si>
    <t>BI</t>
  </si>
  <si>
    <t>N. totale campioni per il controllo residui fitosanitari  ASL BI</t>
  </si>
  <si>
    <t>N. totale campioni ASL BI</t>
  </si>
  <si>
    <t>NO</t>
  </si>
  <si>
    <t>Mais</t>
  </si>
  <si>
    <t>N. totale campioni per il controllo residui fitosanitari ASL NO</t>
  </si>
  <si>
    <t>N. totale campioni ASL NO</t>
  </si>
  <si>
    <t>VCO</t>
  </si>
  <si>
    <t>N. totale campioni per il controllo residui fitosanitari ASL VCO</t>
  </si>
  <si>
    <t>N. totale campioni ASL VCO</t>
  </si>
  <si>
    <t>CN1</t>
  </si>
  <si>
    <t>N. totale campioni per il controllo residui fitosanitari ASL CN1</t>
  </si>
  <si>
    <t>Vite/uva da vino</t>
  </si>
  <si>
    <t>N. totale campioni ASL CN1</t>
  </si>
  <si>
    <t>CN2</t>
  </si>
  <si>
    <t>N. totale campioni per il controllo residui fitosanitari ASL CN2</t>
  </si>
  <si>
    <t>N. totale campioni ASL CN2</t>
  </si>
  <si>
    <t>AT</t>
  </si>
  <si>
    <t>N. totale campioni per il controllo residui fitosanitari ASL AT</t>
  </si>
  <si>
    <t>N. totale campioni ASL AT</t>
  </si>
  <si>
    <t>AL</t>
  </si>
  <si>
    <t>N. totale campioni per il controllo residui fitosanitari  ASL AL</t>
  </si>
  <si>
    <t>N. totale campioni ASL AL</t>
  </si>
  <si>
    <t>Altro</t>
  </si>
  <si>
    <t>Totale</t>
  </si>
  <si>
    <t>N. totale campioni per il controllo residui fitosanitari REGIONE PIEMONTE</t>
  </si>
  <si>
    <t>N. totale campioni prelievi in campo prima della raccolta</t>
  </si>
  <si>
    <t>N. totale campioni REGIONE PIEMONTE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</si>
</sst>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8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workbookViewId="0" topLeftCell="A49">
      <selection activeCell="B53" sqref="B53:B70"/>
    </sheetView>
  </sheetViews>
  <sheetFormatPr defaultColWidth="9.140625" defaultRowHeight="12.75"/>
  <cols>
    <col min="1" max="1" width="7.28125" style="1" customWidth="1"/>
    <col min="2" max="2" width="40.57421875" style="2" customWidth="1"/>
    <col min="3" max="3" width="22.57421875" style="3" customWidth="1"/>
    <col min="4" max="4" width="20.00390625" style="4" customWidth="1"/>
    <col min="5" max="5" width="12.57421875" style="2" customWidth="1"/>
    <col min="6" max="6" width="12.421875" style="2" customWidth="1"/>
    <col min="7" max="7" width="15.8515625" style="2" customWidth="1"/>
    <col min="8" max="8" width="9.8515625" style="5" customWidth="1"/>
    <col min="9" max="16384" width="8.8515625" style="2" customWidth="1"/>
  </cols>
  <sheetData>
    <row r="1" spans="1:8" s="9" customFormat="1" ht="64.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</row>
    <row r="2" spans="1:8" s="9" customFormat="1" ht="15.75" customHeight="1">
      <c r="A2" s="37" t="s">
        <v>8</v>
      </c>
      <c r="B2" s="38" t="s">
        <v>9</v>
      </c>
      <c r="C2" s="10" t="s">
        <v>10</v>
      </c>
      <c r="D2" s="7"/>
      <c r="E2" s="6"/>
      <c r="F2" s="6"/>
      <c r="G2" s="6"/>
      <c r="H2" s="11">
        <v>0</v>
      </c>
    </row>
    <row r="3" spans="1:8" s="13" customFormat="1" ht="14.25" customHeight="1">
      <c r="A3" s="37"/>
      <c r="B3" s="38"/>
      <c r="C3" s="39" t="s">
        <v>11</v>
      </c>
      <c r="D3" s="12" t="s">
        <v>12</v>
      </c>
      <c r="G3" s="13">
        <v>2</v>
      </c>
      <c r="H3" s="40">
        <f>SUM(E3:G4)</f>
        <v>3</v>
      </c>
    </row>
    <row r="4" spans="1:8" s="13" customFormat="1" ht="13.5" customHeight="1">
      <c r="A4" s="37"/>
      <c r="B4" s="38"/>
      <c r="C4" s="39"/>
      <c r="D4" s="4" t="s">
        <v>13</v>
      </c>
      <c r="E4" s="13">
        <v>1</v>
      </c>
      <c r="H4" s="40"/>
    </row>
    <row r="5" spans="1:8" s="13" customFormat="1" ht="13.5" customHeight="1">
      <c r="A5" s="37"/>
      <c r="B5" s="38"/>
      <c r="C5" s="39" t="s">
        <v>14</v>
      </c>
      <c r="D5" s="12" t="s">
        <v>15</v>
      </c>
      <c r="E5" s="13">
        <v>1</v>
      </c>
      <c r="H5" s="40">
        <f>SUM(E5:G6)</f>
        <v>4</v>
      </c>
    </row>
    <row r="6" spans="1:8" s="13" customFormat="1" ht="13.5" customHeight="1">
      <c r="A6" s="37"/>
      <c r="B6" s="38"/>
      <c r="C6" s="39"/>
      <c r="D6" s="12"/>
      <c r="E6" s="13">
        <v>3</v>
      </c>
      <c r="H6" s="40"/>
    </row>
    <row r="7" spans="1:8" s="13" customFormat="1" ht="13.5" customHeight="1">
      <c r="A7" s="37"/>
      <c r="B7" s="38"/>
      <c r="C7" s="10" t="s">
        <v>16</v>
      </c>
      <c r="D7" s="12"/>
      <c r="H7" s="11">
        <f>SUM(E7:G7)</f>
        <v>0</v>
      </c>
    </row>
    <row r="8" spans="1:8" s="13" customFormat="1" ht="13.5" customHeight="1">
      <c r="A8" s="37"/>
      <c r="B8" s="38"/>
      <c r="C8" s="10" t="s">
        <v>17</v>
      </c>
      <c r="D8" s="12"/>
      <c r="E8" s="13">
        <v>1</v>
      </c>
      <c r="H8" s="11">
        <f>SUM(E8:G8)</f>
        <v>1</v>
      </c>
    </row>
    <row r="9" spans="1:8" s="13" customFormat="1" ht="15.75" customHeight="1">
      <c r="A9" s="37"/>
      <c r="B9" s="38" t="s">
        <v>18</v>
      </c>
      <c r="C9" s="39" t="s">
        <v>10</v>
      </c>
      <c r="D9" s="12" t="s">
        <v>19</v>
      </c>
      <c r="E9" s="13">
        <v>2</v>
      </c>
      <c r="H9" s="40">
        <f>SUM(E9:G10)</f>
        <v>3</v>
      </c>
    </row>
    <row r="10" spans="1:8" s="13" customFormat="1" ht="13.5" customHeight="1">
      <c r="A10" s="37"/>
      <c r="B10" s="38"/>
      <c r="C10" s="39"/>
      <c r="D10" s="12" t="s">
        <v>20</v>
      </c>
      <c r="E10" s="13">
        <v>1</v>
      </c>
      <c r="H10" s="40"/>
    </row>
    <row r="11" spans="1:8" s="13" customFormat="1" ht="15" customHeight="1">
      <c r="A11" s="37"/>
      <c r="B11" s="38"/>
      <c r="C11" s="39" t="s">
        <v>11</v>
      </c>
      <c r="D11" s="12" t="s">
        <v>21</v>
      </c>
      <c r="G11" s="13">
        <v>1</v>
      </c>
      <c r="H11" s="40">
        <f>SUM(E11:G16)</f>
        <v>8</v>
      </c>
    </row>
    <row r="12" spans="1:8" s="13" customFormat="1" ht="16.5" customHeight="1">
      <c r="A12" s="37"/>
      <c r="B12" s="38"/>
      <c r="C12" s="39"/>
      <c r="D12" s="12" t="s">
        <v>22</v>
      </c>
      <c r="G12" s="13">
        <v>1</v>
      </c>
      <c r="H12" s="40"/>
    </row>
    <row r="13" spans="1:8" s="13" customFormat="1" ht="15" customHeight="1">
      <c r="A13" s="37"/>
      <c r="B13" s="38"/>
      <c r="C13" s="39"/>
      <c r="D13" s="12" t="s">
        <v>23</v>
      </c>
      <c r="E13" s="13">
        <v>1</v>
      </c>
      <c r="H13" s="40"/>
    </row>
    <row r="14" spans="1:8" s="13" customFormat="1" ht="15" customHeight="1">
      <c r="A14" s="37"/>
      <c r="B14" s="38"/>
      <c r="C14" s="39"/>
      <c r="D14" s="12" t="s">
        <v>24</v>
      </c>
      <c r="E14" s="13">
        <v>1</v>
      </c>
      <c r="H14" s="40"/>
    </row>
    <row r="15" spans="1:8" s="13" customFormat="1" ht="15" customHeight="1">
      <c r="A15" s="37"/>
      <c r="B15" s="38"/>
      <c r="C15" s="39"/>
      <c r="D15" s="12" t="s">
        <v>25</v>
      </c>
      <c r="E15" s="13">
        <v>1</v>
      </c>
      <c r="H15" s="40"/>
    </row>
    <row r="16" spans="1:8" s="13" customFormat="1" ht="12.75" customHeight="1">
      <c r="A16" s="37"/>
      <c r="B16" s="38"/>
      <c r="C16" s="39"/>
      <c r="D16" s="4"/>
      <c r="E16" s="13">
        <v>3</v>
      </c>
      <c r="H16" s="40"/>
    </row>
    <row r="17" spans="1:8" s="13" customFormat="1" ht="12.75" customHeight="1">
      <c r="A17" s="37"/>
      <c r="B17" s="38"/>
      <c r="C17" s="39" t="s">
        <v>14</v>
      </c>
      <c r="D17" s="12" t="s">
        <v>26</v>
      </c>
      <c r="G17" s="13">
        <v>4</v>
      </c>
      <c r="H17" s="40">
        <f>SUM(E17:G23)</f>
        <v>10</v>
      </c>
    </row>
    <row r="18" spans="1:8" s="13" customFormat="1" ht="12.75">
      <c r="A18" s="37"/>
      <c r="B18" s="38"/>
      <c r="C18" s="39"/>
      <c r="D18" s="12" t="s">
        <v>27</v>
      </c>
      <c r="G18" s="13">
        <v>1</v>
      </c>
      <c r="H18" s="40"/>
    </row>
    <row r="19" spans="1:8" s="13" customFormat="1" ht="12.75">
      <c r="A19" s="37"/>
      <c r="B19" s="38"/>
      <c r="C19" s="39"/>
      <c r="D19" s="12" t="s">
        <v>28</v>
      </c>
      <c r="G19" s="13">
        <v>1</v>
      </c>
      <c r="H19" s="40"/>
    </row>
    <row r="20" spans="1:8" s="13" customFormat="1" ht="12.75">
      <c r="A20" s="37"/>
      <c r="B20" s="38"/>
      <c r="C20" s="39"/>
      <c r="D20" s="12" t="s">
        <v>29</v>
      </c>
      <c r="E20" s="13">
        <v>1</v>
      </c>
      <c r="H20" s="40"/>
    </row>
    <row r="21" spans="1:8" s="13" customFormat="1" ht="12.75">
      <c r="A21" s="37"/>
      <c r="B21" s="38"/>
      <c r="C21" s="39"/>
      <c r="D21" s="12" t="s">
        <v>30</v>
      </c>
      <c r="E21" s="13">
        <v>1</v>
      </c>
      <c r="H21" s="40"/>
    </row>
    <row r="22" spans="1:8" s="13" customFormat="1" ht="12.75">
      <c r="A22" s="37"/>
      <c r="B22" s="38"/>
      <c r="C22" s="39"/>
      <c r="D22" s="12" t="s">
        <v>31</v>
      </c>
      <c r="E22" s="13">
        <v>1</v>
      </c>
      <c r="H22" s="40"/>
    </row>
    <row r="23" spans="1:8" s="13" customFormat="1" ht="12.75">
      <c r="A23" s="37"/>
      <c r="B23" s="38"/>
      <c r="C23" s="39"/>
      <c r="D23" s="12" t="s">
        <v>32</v>
      </c>
      <c r="E23" s="13">
        <v>1</v>
      </c>
      <c r="H23" s="40"/>
    </row>
    <row r="24" spans="1:8" s="13" customFormat="1" ht="12.75">
      <c r="A24" s="37"/>
      <c r="B24" s="38"/>
      <c r="C24" s="10" t="s">
        <v>16</v>
      </c>
      <c r="D24" s="12"/>
      <c r="E24" s="13">
        <v>3</v>
      </c>
      <c r="H24" s="11">
        <f>SUM(E24:G24)</f>
        <v>3</v>
      </c>
    </row>
    <row r="25" spans="1:9" s="13" customFormat="1" ht="12.75">
      <c r="A25" s="37"/>
      <c r="B25" s="38"/>
      <c r="C25" s="41" t="s">
        <v>33</v>
      </c>
      <c r="D25" s="10" t="s">
        <v>34</v>
      </c>
      <c r="G25" s="13">
        <v>1</v>
      </c>
      <c r="H25" s="42">
        <f>SUM(E25:G26)</f>
        <v>3</v>
      </c>
      <c r="I25" s="14"/>
    </row>
    <row r="26" spans="1:8" s="13" customFormat="1" ht="13.5" customHeight="1">
      <c r="A26" s="37"/>
      <c r="B26" s="38"/>
      <c r="C26" s="41"/>
      <c r="D26" s="12"/>
      <c r="E26" s="13">
        <v>2</v>
      </c>
      <c r="H26" s="42"/>
    </row>
    <row r="27" spans="1:8" s="13" customFormat="1" ht="25.5" customHeight="1">
      <c r="A27" s="37"/>
      <c r="B27" s="38" t="s">
        <v>35</v>
      </c>
      <c r="C27" s="10" t="s">
        <v>36</v>
      </c>
      <c r="D27" s="12"/>
      <c r="F27" s="13">
        <v>1</v>
      </c>
      <c r="H27" s="15">
        <v>1</v>
      </c>
    </row>
    <row r="28" spans="1:8" s="13" customFormat="1" ht="13.5" customHeight="1">
      <c r="A28" s="37"/>
      <c r="B28" s="38"/>
      <c r="C28" s="10" t="s">
        <v>37</v>
      </c>
      <c r="D28" s="12"/>
      <c r="E28" s="13">
        <v>1</v>
      </c>
      <c r="H28" s="15">
        <f>SUM(E28:G28)</f>
        <v>1</v>
      </c>
    </row>
    <row r="29" spans="1:8" s="5" customFormat="1" ht="17.25" customHeight="1">
      <c r="A29" s="43" t="s">
        <v>38</v>
      </c>
      <c r="B29" s="43"/>
      <c r="C29" s="43"/>
      <c r="D29" s="43"/>
      <c r="E29" s="16">
        <f>SUM(E2:E28)</f>
        <v>25</v>
      </c>
      <c r="F29" s="16">
        <f>SUM(F2:F28)</f>
        <v>1</v>
      </c>
      <c r="G29" s="16">
        <f>SUM(G2:G28)</f>
        <v>11</v>
      </c>
      <c r="H29" s="16">
        <f>SUM(H2:H28)</f>
        <v>37</v>
      </c>
    </row>
    <row r="30" spans="1:8" s="5" customFormat="1" ht="18" customHeight="1">
      <c r="A30" s="17"/>
      <c r="B30" s="18" t="s">
        <v>39</v>
      </c>
      <c r="C30" s="19"/>
      <c r="D30" s="19"/>
      <c r="E30" s="20"/>
      <c r="F30" s="20"/>
      <c r="G30" s="20"/>
      <c r="H30" s="21">
        <v>0</v>
      </c>
    </row>
    <row r="31" spans="1:27" s="16" customFormat="1" ht="16.5" customHeight="1">
      <c r="A31" s="43" t="s">
        <v>40</v>
      </c>
      <c r="B31" s="43"/>
      <c r="C31" s="43"/>
      <c r="D31" s="43"/>
      <c r="H31" s="22">
        <f>SUM(H29+H30)</f>
        <v>37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8" ht="12.75" customHeight="1">
      <c r="A32" s="37" t="s">
        <v>41</v>
      </c>
      <c r="B32" s="38" t="s">
        <v>9</v>
      </c>
      <c r="C32" s="12" t="s">
        <v>10</v>
      </c>
      <c r="D32" s="12" t="s">
        <v>42</v>
      </c>
      <c r="E32" s="2">
        <v>4</v>
      </c>
      <c r="F32" s="13"/>
      <c r="G32" s="13"/>
      <c r="H32" s="11">
        <f>SUM(E32:G32)</f>
        <v>4</v>
      </c>
    </row>
    <row r="33" spans="1:8" ht="12.75" customHeight="1">
      <c r="A33" s="37"/>
      <c r="B33" s="38"/>
      <c r="C33" s="44" t="s">
        <v>11</v>
      </c>
      <c r="D33" s="4" t="s">
        <v>43</v>
      </c>
      <c r="G33" s="2">
        <v>4</v>
      </c>
      <c r="H33" s="45">
        <f>SUM(E33:G43)</f>
        <v>15</v>
      </c>
    </row>
    <row r="34" spans="1:8" ht="12.75" customHeight="1">
      <c r="A34" s="37"/>
      <c r="B34" s="38"/>
      <c r="C34" s="44"/>
      <c r="D34" s="4" t="s">
        <v>44</v>
      </c>
      <c r="E34" s="2">
        <v>1</v>
      </c>
      <c r="H34" s="45"/>
    </row>
    <row r="35" spans="1:8" ht="12.75" customHeight="1">
      <c r="A35" s="37"/>
      <c r="B35" s="38"/>
      <c r="C35" s="44"/>
      <c r="D35" s="4" t="s">
        <v>45</v>
      </c>
      <c r="E35" s="2">
        <v>1</v>
      </c>
      <c r="H35" s="45"/>
    </row>
    <row r="36" spans="1:8" ht="12.75" customHeight="1">
      <c r="A36" s="37"/>
      <c r="B36" s="38"/>
      <c r="C36" s="44"/>
      <c r="D36" s="4" t="s">
        <v>46</v>
      </c>
      <c r="E36" s="2">
        <v>1</v>
      </c>
      <c r="H36" s="45"/>
    </row>
    <row r="37" spans="1:8" ht="12.75" customHeight="1">
      <c r="A37" s="37"/>
      <c r="B37" s="38"/>
      <c r="C37" s="44"/>
      <c r="D37" s="4" t="s">
        <v>47</v>
      </c>
      <c r="E37" s="2">
        <v>1</v>
      </c>
      <c r="H37" s="45"/>
    </row>
    <row r="38" spans="1:8" ht="12.75" customHeight="1">
      <c r="A38" s="37"/>
      <c r="B38" s="38"/>
      <c r="C38" s="44"/>
      <c r="D38" s="4" t="s">
        <v>48</v>
      </c>
      <c r="E38" s="2">
        <v>1</v>
      </c>
      <c r="H38" s="45"/>
    </row>
    <row r="39" spans="1:8" ht="12.75" customHeight="1">
      <c r="A39" s="37"/>
      <c r="B39" s="38"/>
      <c r="C39" s="44"/>
      <c r="D39" s="4" t="s">
        <v>49</v>
      </c>
      <c r="E39" s="2">
        <v>1</v>
      </c>
      <c r="H39" s="45"/>
    </row>
    <row r="40" spans="1:8" ht="12.75" customHeight="1">
      <c r="A40" s="37"/>
      <c r="B40" s="38"/>
      <c r="C40" s="44"/>
      <c r="D40" s="4" t="s">
        <v>50</v>
      </c>
      <c r="E40" s="2">
        <v>1</v>
      </c>
      <c r="H40" s="45"/>
    </row>
    <row r="41" spans="1:8" ht="12.75" customHeight="1">
      <c r="A41" s="37"/>
      <c r="B41" s="38"/>
      <c r="C41" s="44"/>
      <c r="D41" s="4" t="s">
        <v>51</v>
      </c>
      <c r="E41" s="2">
        <v>1</v>
      </c>
      <c r="H41" s="45"/>
    </row>
    <row r="42" spans="1:8" ht="12.75" customHeight="1">
      <c r="A42" s="37"/>
      <c r="B42" s="38"/>
      <c r="C42" s="44"/>
      <c r="D42" s="4" t="s">
        <v>52</v>
      </c>
      <c r="E42" s="2">
        <v>1</v>
      </c>
      <c r="H42" s="45"/>
    </row>
    <row r="43" spans="1:8" ht="12.75" customHeight="1">
      <c r="A43" s="37"/>
      <c r="B43" s="38"/>
      <c r="C43" s="44"/>
      <c r="E43" s="2">
        <v>2</v>
      </c>
      <c r="H43" s="45"/>
    </row>
    <row r="44" spans="1:8" ht="12.75" customHeight="1">
      <c r="A44" s="37"/>
      <c r="B44" s="38"/>
      <c r="C44" s="44" t="s">
        <v>14</v>
      </c>
      <c r="D44" s="4" t="s">
        <v>53</v>
      </c>
      <c r="E44" s="2">
        <v>1</v>
      </c>
      <c r="H44" s="45">
        <f>SUM(E44:G50)</f>
        <v>16</v>
      </c>
    </row>
    <row r="45" spans="1:8" ht="12.75" customHeight="1">
      <c r="A45" s="37"/>
      <c r="B45" s="38"/>
      <c r="C45" s="44"/>
      <c r="D45" s="12" t="s">
        <v>54</v>
      </c>
      <c r="E45" s="2">
        <v>1</v>
      </c>
      <c r="H45" s="45"/>
    </row>
    <row r="46" spans="1:8" ht="12.75" customHeight="1">
      <c r="A46" s="37"/>
      <c r="B46" s="38"/>
      <c r="C46" s="44"/>
      <c r="D46" s="4" t="s">
        <v>55</v>
      </c>
      <c r="E46" s="2">
        <v>1</v>
      </c>
      <c r="H46" s="45"/>
    </row>
    <row r="47" spans="1:8" ht="12.75" customHeight="1">
      <c r="A47" s="37"/>
      <c r="B47" s="38"/>
      <c r="C47" s="44"/>
      <c r="D47" s="4" t="s">
        <v>56</v>
      </c>
      <c r="E47" s="2">
        <v>1</v>
      </c>
      <c r="H47" s="45"/>
    </row>
    <row r="48" spans="1:8" ht="12.75" customHeight="1">
      <c r="A48" s="37"/>
      <c r="B48" s="38"/>
      <c r="C48" s="44"/>
      <c r="D48" s="4" t="s">
        <v>57</v>
      </c>
      <c r="E48" s="2">
        <v>1</v>
      </c>
      <c r="H48" s="45"/>
    </row>
    <row r="49" spans="1:8" ht="12.75" customHeight="1">
      <c r="A49" s="37"/>
      <c r="B49" s="38"/>
      <c r="C49" s="44"/>
      <c r="D49" s="4" t="s">
        <v>58</v>
      </c>
      <c r="E49" s="2">
        <v>1</v>
      </c>
      <c r="H49" s="45"/>
    </row>
    <row r="50" spans="1:8" ht="12.75" customHeight="1">
      <c r="A50" s="37"/>
      <c r="B50" s="38"/>
      <c r="C50" s="44"/>
      <c r="E50" s="2">
        <v>10</v>
      </c>
      <c r="H50" s="45"/>
    </row>
    <row r="51" spans="1:8" ht="12.75" customHeight="1">
      <c r="A51" s="37"/>
      <c r="B51" s="38"/>
      <c r="C51" s="12" t="s">
        <v>16</v>
      </c>
      <c r="H51" s="5">
        <f>SUM(E51:G51)</f>
        <v>0</v>
      </c>
    </row>
    <row r="52" spans="1:8" ht="12.75" customHeight="1">
      <c r="A52" s="37"/>
      <c r="B52" s="38"/>
      <c r="C52" s="12" t="s">
        <v>17</v>
      </c>
      <c r="H52" s="5">
        <f>SUM(E52:G52)</f>
        <v>0</v>
      </c>
    </row>
    <row r="53" spans="1:8" ht="12.75" customHeight="1">
      <c r="A53" s="37"/>
      <c r="B53" s="38" t="s">
        <v>18</v>
      </c>
      <c r="C53" s="12" t="s">
        <v>10</v>
      </c>
      <c r="D53" s="12"/>
      <c r="E53" s="13"/>
      <c r="F53" s="13"/>
      <c r="G53" s="13"/>
      <c r="H53" s="11">
        <f>SUM(E53:G53)</f>
        <v>0</v>
      </c>
    </row>
    <row r="54" spans="1:8" ht="12.75" customHeight="1">
      <c r="A54" s="37"/>
      <c r="B54" s="38"/>
      <c r="C54" s="44" t="s">
        <v>11</v>
      </c>
      <c r="D54" s="4" t="s">
        <v>59</v>
      </c>
      <c r="E54" s="2">
        <v>1</v>
      </c>
      <c r="H54" s="46">
        <f>SUM(E54:G60)</f>
        <v>12</v>
      </c>
    </row>
    <row r="55" spans="1:8" ht="12.75" customHeight="1">
      <c r="A55" s="37"/>
      <c r="B55" s="38"/>
      <c r="C55" s="44"/>
      <c r="D55" s="4" t="s">
        <v>60</v>
      </c>
      <c r="E55" s="2">
        <v>1</v>
      </c>
      <c r="H55" s="46"/>
    </row>
    <row r="56" spans="1:8" ht="12.75" customHeight="1">
      <c r="A56" s="37"/>
      <c r="B56" s="38"/>
      <c r="C56" s="44"/>
      <c r="D56" s="4" t="s">
        <v>61</v>
      </c>
      <c r="E56" s="2">
        <v>1</v>
      </c>
      <c r="H56" s="46"/>
    </row>
    <row r="57" spans="1:8" ht="12.75" customHeight="1">
      <c r="A57" s="37"/>
      <c r="B57" s="38"/>
      <c r="C57" s="44"/>
      <c r="D57" s="4" t="s">
        <v>62</v>
      </c>
      <c r="E57" s="2">
        <v>1</v>
      </c>
      <c r="H57" s="46"/>
    </row>
    <row r="58" spans="1:8" ht="12.75" customHeight="1">
      <c r="A58" s="37"/>
      <c r="B58" s="38"/>
      <c r="C58" s="44"/>
      <c r="D58" s="4" t="s">
        <v>63</v>
      </c>
      <c r="E58" s="2">
        <v>1</v>
      </c>
      <c r="H58" s="46"/>
    </row>
    <row r="59" spans="1:8" ht="12.75" customHeight="1">
      <c r="A59" s="37"/>
      <c r="B59" s="38"/>
      <c r="C59" s="44"/>
      <c r="D59" s="4" t="s">
        <v>64</v>
      </c>
      <c r="E59" s="2">
        <v>1</v>
      </c>
      <c r="H59" s="46"/>
    </row>
    <row r="60" spans="1:8" ht="12.75" customHeight="1">
      <c r="A60" s="37"/>
      <c r="B60" s="38"/>
      <c r="C60" s="44"/>
      <c r="E60" s="2">
        <v>6</v>
      </c>
      <c r="H60" s="46"/>
    </row>
    <row r="61" spans="1:8" ht="12.75" customHeight="1">
      <c r="A61" s="37"/>
      <c r="B61" s="38"/>
      <c r="C61" s="44" t="s">
        <v>14</v>
      </c>
      <c r="D61" s="4" t="s">
        <v>65</v>
      </c>
      <c r="G61" s="2">
        <v>2</v>
      </c>
      <c r="H61" s="46">
        <f>SUM(E61:G68)</f>
        <v>10</v>
      </c>
    </row>
    <row r="62" spans="1:8" ht="12.75" customHeight="1">
      <c r="A62" s="37"/>
      <c r="B62" s="38"/>
      <c r="C62" s="44"/>
      <c r="D62" s="4" t="s">
        <v>66</v>
      </c>
      <c r="E62" s="2">
        <v>1</v>
      </c>
      <c r="H62" s="46"/>
    </row>
    <row r="63" spans="1:8" ht="12.75" customHeight="1">
      <c r="A63" s="37"/>
      <c r="B63" s="38"/>
      <c r="C63" s="44"/>
      <c r="D63" s="4" t="s">
        <v>67</v>
      </c>
      <c r="E63" s="2">
        <v>1</v>
      </c>
      <c r="H63" s="46"/>
    </row>
    <row r="64" spans="1:8" ht="12.75" customHeight="1">
      <c r="A64" s="37"/>
      <c r="B64" s="38"/>
      <c r="C64" s="44"/>
      <c r="D64" s="4" t="s">
        <v>68</v>
      </c>
      <c r="E64" s="2">
        <v>1</v>
      </c>
      <c r="H64" s="46"/>
    </row>
    <row r="65" spans="1:8" ht="12.75" customHeight="1">
      <c r="A65" s="37"/>
      <c r="B65" s="38"/>
      <c r="C65" s="44"/>
      <c r="D65" s="4" t="s">
        <v>69</v>
      </c>
      <c r="E65" s="2">
        <v>1</v>
      </c>
      <c r="H65" s="46"/>
    </row>
    <row r="66" spans="1:8" ht="12.75" customHeight="1">
      <c r="A66" s="37"/>
      <c r="B66" s="38"/>
      <c r="C66" s="44"/>
      <c r="D66" s="4" t="s">
        <v>70</v>
      </c>
      <c r="E66" s="2">
        <v>1</v>
      </c>
      <c r="H66" s="46"/>
    </row>
    <row r="67" spans="1:8" ht="12.75" customHeight="1">
      <c r="A67" s="37"/>
      <c r="B67" s="38"/>
      <c r="C67" s="44"/>
      <c r="D67" s="4" t="s">
        <v>71</v>
      </c>
      <c r="E67" s="2">
        <v>1</v>
      </c>
      <c r="H67" s="46"/>
    </row>
    <row r="68" spans="1:8" ht="12.75" customHeight="1">
      <c r="A68" s="37"/>
      <c r="B68" s="38"/>
      <c r="C68" s="44"/>
      <c r="E68" s="2">
        <v>2</v>
      </c>
      <c r="H68" s="46"/>
    </row>
    <row r="69" spans="1:8" ht="13.5" customHeight="1">
      <c r="A69" s="37"/>
      <c r="B69" s="38"/>
      <c r="C69" s="12" t="s">
        <v>33</v>
      </c>
      <c r="H69" s="23">
        <f>SUM(E69:G69)</f>
        <v>0</v>
      </c>
    </row>
    <row r="70" spans="1:8" ht="13.5" customHeight="1">
      <c r="A70" s="37"/>
      <c r="B70" s="38"/>
      <c r="C70" s="12" t="s">
        <v>16</v>
      </c>
      <c r="H70" s="23">
        <f>SUM(E70:G70)</f>
        <v>0</v>
      </c>
    </row>
    <row r="71" spans="1:8" s="5" customFormat="1" ht="13.5" customHeight="1">
      <c r="A71" s="43" t="s">
        <v>72</v>
      </c>
      <c r="B71" s="43"/>
      <c r="C71" s="43"/>
      <c r="D71" s="43"/>
      <c r="E71" s="16">
        <f>SUM(E32:E70)</f>
        <v>51</v>
      </c>
      <c r="F71" s="16">
        <f>SUM(F32:F70)</f>
        <v>0</v>
      </c>
      <c r="G71" s="16">
        <f>SUM(G32:G70)</f>
        <v>6</v>
      </c>
      <c r="H71" s="16">
        <f>SUM(H32:H70)</f>
        <v>57</v>
      </c>
    </row>
    <row r="72" spans="1:8" s="5" customFormat="1" ht="16.5" customHeight="1">
      <c r="A72" s="17"/>
      <c r="B72" s="18" t="s">
        <v>39</v>
      </c>
      <c r="C72" s="24" t="s">
        <v>14</v>
      </c>
      <c r="D72" s="19"/>
      <c r="E72" s="20"/>
      <c r="F72" s="20"/>
      <c r="G72" s="20"/>
      <c r="H72" s="21">
        <v>3</v>
      </c>
    </row>
    <row r="73" spans="1:8" s="5" customFormat="1" ht="12.75">
      <c r="A73" s="43" t="s">
        <v>73</v>
      </c>
      <c r="B73" s="43"/>
      <c r="C73" s="43"/>
      <c r="D73" s="43"/>
      <c r="E73" s="16"/>
      <c r="F73" s="16"/>
      <c r="G73" s="16"/>
      <c r="H73" s="22">
        <f>SUM(H71+H72)</f>
        <v>60</v>
      </c>
    </row>
    <row r="74" spans="1:9" s="5" customFormat="1" ht="41.25" customHeight="1">
      <c r="A74" s="47" t="s">
        <v>74</v>
      </c>
      <c r="B74" s="47"/>
      <c r="C74" s="47"/>
      <c r="D74" s="47"/>
      <c r="E74" s="47"/>
      <c r="F74" s="47"/>
      <c r="G74" s="47"/>
      <c r="H74" s="47"/>
      <c r="I74" s="20"/>
    </row>
    <row r="75" spans="1:8" ht="12.75" customHeight="1">
      <c r="A75" s="37" t="s">
        <v>75</v>
      </c>
      <c r="B75" s="38" t="s">
        <v>9</v>
      </c>
      <c r="C75" s="44" t="s">
        <v>10</v>
      </c>
      <c r="D75" s="12" t="s">
        <v>42</v>
      </c>
      <c r="E75" s="2">
        <v>4</v>
      </c>
      <c r="F75" s="13"/>
      <c r="G75" s="13">
        <v>5</v>
      </c>
      <c r="H75" s="40">
        <f>SUM(E75:G77)</f>
        <v>11</v>
      </c>
    </row>
    <row r="76" spans="1:8" ht="12.75">
      <c r="A76" s="37"/>
      <c r="B76" s="38"/>
      <c r="C76" s="44"/>
      <c r="D76" s="12" t="s">
        <v>76</v>
      </c>
      <c r="E76" s="2">
        <v>1</v>
      </c>
      <c r="F76" s="13"/>
      <c r="G76" s="13"/>
      <c r="H76" s="40"/>
    </row>
    <row r="77" spans="1:8" ht="12.75">
      <c r="A77" s="37"/>
      <c r="B77" s="38"/>
      <c r="C77" s="44"/>
      <c r="D77" s="12"/>
      <c r="E77" s="2">
        <v>1</v>
      </c>
      <c r="F77" s="13"/>
      <c r="G77" s="13"/>
      <c r="H77" s="40"/>
    </row>
    <row r="78" spans="1:8" ht="12.75">
      <c r="A78" s="37"/>
      <c r="B78" s="38"/>
      <c r="C78" s="12" t="s">
        <v>11</v>
      </c>
      <c r="E78" s="2">
        <v>1</v>
      </c>
      <c r="H78" s="5">
        <f aca="true" t="shared" si="0" ref="H78:H86">SUM(E78:G78)</f>
        <v>1</v>
      </c>
    </row>
    <row r="79" spans="1:8" ht="12.75">
      <c r="A79" s="37"/>
      <c r="B79" s="38"/>
      <c r="C79" s="12" t="s">
        <v>14</v>
      </c>
      <c r="D79" s="2"/>
      <c r="E79" s="2">
        <v>5</v>
      </c>
      <c r="H79" s="5">
        <f t="shared" si="0"/>
        <v>5</v>
      </c>
    </row>
    <row r="80" spans="1:8" ht="12.75">
      <c r="A80" s="37"/>
      <c r="B80" s="38"/>
      <c r="C80" s="12" t="s">
        <v>16</v>
      </c>
      <c r="D80" s="2"/>
      <c r="H80" s="5">
        <f t="shared" si="0"/>
        <v>0</v>
      </c>
    </row>
    <row r="81" spans="1:8" ht="12.75">
      <c r="A81" s="37"/>
      <c r="B81" s="38"/>
      <c r="C81" s="12" t="s">
        <v>17</v>
      </c>
      <c r="H81" s="5">
        <f t="shared" si="0"/>
        <v>0</v>
      </c>
    </row>
    <row r="82" spans="1:8" ht="12.75" customHeight="1">
      <c r="A82" s="37"/>
      <c r="B82" s="38" t="s">
        <v>18</v>
      </c>
      <c r="C82" s="12" t="s">
        <v>10</v>
      </c>
      <c r="D82" s="12" t="s">
        <v>42</v>
      </c>
      <c r="E82" s="13">
        <v>2</v>
      </c>
      <c r="F82" s="13"/>
      <c r="G82" s="13"/>
      <c r="H82" s="11">
        <f t="shared" si="0"/>
        <v>2</v>
      </c>
    </row>
    <row r="83" spans="1:8" ht="12.75">
      <c r="A83" s="37"/>
      <c r="B83" s="38"/>
      <c r="C83" s="12" t="s">
        <v>11</v>
      </c>
      <c r="D83" s="12"/>
      <c r="E83" s="13"/>
      <c r="F83" s="13"/>
      <c r="G83" s="13"/>
      <c r="H83" s="11">
        <f t="shared" si="0"/>
        <v>0</v>
      </c>
    </row>
    <row r="84" spans="1:8" ht="12.75">
      <c r="A84" s="37"/>
      <c r="B84" s="38"/>
      <c r="C84" s="12" t="s">
        <v>14</v>
      </c>
      <c r="E84" s="2">
        <v>4</v>
      </c>
      <c r="H84" s="5">
        <f t="shared" si="0"/>
        <v>4</v>
      </c>
    </row>
    <row r="85" spans="1:8" ht="12.75">
      <c r="A85" s="37"/>
      <c r="B85" s="38"/>
      <c r="C85" s="12" t="s">
        <v>33</v>
      </c>
      <c r="H85" s="5">
        <f t="shared" si="0"/>
        <v>0</v>
      </c>
    </row>
    <row r="86" spans="1:8" ht="12.75">
      <c r="A86" s="37"/>
      <c r="B86" s="38"/>
      <c r="C86" s="12" t="s">
        <v>16</v>
      </c>
      <c r="D86" s="12"/>
      <c r="E86" s="13">
        <v>1</v>
      </c>
      <c r="F86" s="13"/>
      <c r="G86" s="13"/>
      <c r="H86" s="11">
        <f t="shared" si="0"/>
        <v>1</v>
      </c>
    </row>
    <row r="87" spans="1:8" ht="12.75">
      <c r="A87" s="43" t="s">
        <v>77</v>
      </c>
      <c r="B87" s="43"/>
      <c r="C87" s="43"/>
      <c r="D87" s="43"/>
      <c r="E87" s="16">
        <f>SUM(E75:E86)</f>
        <v>19</v>
      </c>
      <c r="F87" s="16">
        <f>SUM(F75:F86)</f>
        <v>0</v>
      </c>
      <c r="G87" s="16">
        <f>SUM(G75:G86)</f>
        <v>5</v>
      </c>
      <c r="H87" s="16">
        <f>SUM(H75:H86)</f>
        <v>24</v>
      </c>
    </row>
    <row r="88" spans="1:8" ht="12.75">
      <c r="A88" s="17"/>
      <c r="B88" s="18" t="s">
        <v>39</v>
      </c>
      <c r="C88" s="24" t="s">
        <v>14</v>
      </c>
      <c r="D88" s="19"/>
      <c r="E88" s="20"/>
      <c r="F88" s="20"/>
      <c r="G88" s="21"/>
      <c r="H88" s="21">
        <v>1</v>
      </c>
    </row>
    <row r="89" spans="1:8" ht="12.75">
      <c r="A89" s="43" t="s">
        <v>78</v>
      </c>
      <c r="B89" s="43"/>
      <c r="C89" s="43"/>
      <c r="D89" s="43"/>
      <c r="E89" s="16"/>
      <c r="F89" s="16"/>
      <c r="G89" s="16"/>
      <c r="H89" s="22">
        <f>SUM(H87+H88)</f>
        <v>25</v>
      </c>
    </row>
    <row r="90" spans="1:8" ht="12.75" customHeight="1">
      <c r="A90" s="37" t="s">
        <v>79</v>
      </c>
      <c r="B90" s="38" t="s">
        <v>9</v>
      </c>
      <c r="C90" s="44" t="s">
        <v>10</v>
      </c>
      <c r="D90" s="12" t="s">
        <v>42</v>
      </c>
      <c r="E90" s="2">
        <v>4</v>
      </c>
      <c r="F90" s="13"/>
      <c r="G90" s="13"/>
      <c r="H90" s="40">
        <f>SUM(E90:G91)</f>
        <v>5</v>
      </c>
    </row>
    <row r="91" spans="1:8" ht="12.75">
      <c r="A91" s="37"/>
      <c r="B91" s="38"/>
      <c r="C91" s="44"/>
      <c r="D91" s="12"/>
      <c r="E91" s="2">
        <v>1</v>
      </c>
      <c r="F91" s="13"/>
      <c r="G91" s="13"/>
      <c r="H91" s="40"/>
    </row>
    <row r="92" spans="1:8" ht="12.75" customHeight="1">
      <c r="A92" s="37"/>
      <c r="B92" s="38"/>
      <c r="C92" s="12" t="s">
        <v>11</v>
      </c>
      <c r="E92" s="2">
        <v>2</v>
      </c>
      <c r="H92" s="25">
        <f aca="true" t="shared" si="1" ref="H92:H100">SUM(E92:G92)</f>
        <v>2</v>
      </c>
    </row>
    <row r="93" spans="1:8" ht="12.75" customHeight="1">
      <c r="A93" s="37"/>
      <c r="B93" s="38"/>
      <c r="C93" s="12" t="s">
        <v>14</v>
      </c>
      <c r="E93" s="2">
        <v>4</v>
      </c>
      <c r="H93" s="5">
        <f t="shared" si="1"/>
        <v>4</v>
      </c>
    </row>
    <row r="94" spans="1:8" ht="12.75">
      <c r="A94" s="37"/>
      <c r="B94" s="38"/>
      <c r="C94" s="2" t="s">
        <v>16</v>
      </c>
      <c r="H94" s="5">
        <f t="shared" si="1"/>
        <v>0</v>
      </c>
    </row>
    <row r="95" spans="1:8" ht="12.75">
      <c r="A95" s="37"/>
      <c r="B95" s="38"/>
      <c r="C95" s="12" t="s">
        <v>17</v>
      </c>
      <c r="D95" s="12"/>
      <c r="E95" s="13">
        <v>1</v>
      </c>
      <c r="F95" s="13"/>
      <c r="G95" s="13"/>
      <c r="H95" s="11">
        <f t="shared" si="1"/>
        <v>1</v>
      </c>
    </row>
    <row r="96" spans="1:8" ht="12.75" customHeight="1">
      <c r="A96" s="37"/>
      <c r="B96" s="38" t="s">
        <v>18</v>
      </c>
      <c r="C96" s="12" t="s">
        <v>10</v>
      </c>
      <c r="D96" s="12" t="s">
        <v>42</v>
      </c>
      <c r="E96" s="13">
        <v>4</v>
      </c>
      <c r="F96" s="13"/>
      <c r="G96" s="13"/>
      <c r="H96" s="11">
        <f t="shared" si="1"/>
        <v>4</v>
      </c>
    </row>
    <row r="97" spans="1:8" ht="12.75" customHeight="1">
      <c r="A97" s="37"/>
      <c r="B97" s="38"/>
      <c r="C97" s="12" t="s">
        <v>11</v>
      </c>
      <c r="E97" s="2">
        <v>6</v>
      </c>
      <c r="H97" s="25">
        <f t="shared" si="1"/>
        <v>6</v>
      </c>
    </row>
    <row r="98" spans="1:8" ht="12.75">
      <c r="A98" s="37"/>
      <c r="B98" s="38"/>
      <c r="C98" s="12" t="s">
        <v>14</v>
      </c>
      <c r="E98" s="2">
        <v>4</v>
      </c>
      <c r="H98" s="5">
        <f t="shared" si="1"/>
        <v>4</v>
      </c>
    </row>
    <row r="99" spans="1:8" ht="12.75">
      <c r="A99" s="37"/>
      <c r="B99" s="38"/>
      <c r="C99" s="2" t="s">
        <v>33</v>
      </c>
      <c r="H99" s="25">
        <f t="shared" si="1"/>
        <v>0</v>
      </c>
    </row>
    <row r="100" spans="1:8" ht="12.75">
      <c r="A100" s="37"/>
      <c r="B100" s="38"/>
      <c r="C100" s="26" t="s">
        <v>16</v>
      </c>
      <c r="D100" s="27"/>
      <c r="E100" s="28"/>
      <c r="F100" s="28"/>
      <c r="G100" s="28"/>
      <c r="H100" s="25">
        <f t="shared" si="1"/>
        <v>0</v>
      </c>
    </row>
    <row r="101" spans="1:8" ht="12.75">
      <c r="A101" s="43" t="s">
        <v>80</v>
      </c>
      <c r="B101" s="43"/>
      <c r="C101" s="43"/>
      <c r="D101" s="43"/>
      <c r="E101" s="16">
        <f>SUM(E90:E100)</f>
        <v>26</v>
      </c>
      <c r="F101" s="16">
        <f>SUM(F90:F100)</f>
        <v>0</v>
      </c>
      <c r="G101" s="16">
        <f>SUM(G90:G100)</f>
        <v>0</v>
      </c>
      <c r="H101" s="16">
        <f>SUM(H90:H100)</f>
        <v>26</v>
      </c>
    </row>
    <row r="102" spans="1:8" ht="12.75">
      <c r="A102" s="17"/>
      <c r="B102" s="18" t="s">
        <v>39</v>
      </c>
      <c r="C102" s="24" t="s">
        <v>11</v>
      </c>
      <c r="D102" s="19"/>
      <c r="E102" s="20"/>
      <c r="F102" s="20"/>
      <c r="G102" s="21"/>
      <c r="H102" s="21">
        <v>1</v>
      </c>
    </row>
    <row r="103" spans="1:8" ht="12.75">
      <c r="A103" s="43" t="s">
        <v>81</v>
      </c>
      <c r="B103" s="43"/>
      <c r="C103" s="43"/>
      <c r="D103" s="43"/>
      <c r="E103" s="16"/>
      <c r="F103" s="16"/>
      <c r="G103" s="16"/>
      <c r="H103" s="22">
        <f>SUM(H101:H102)</f>
        <v>27</v>
      </c>
    </row>
    <row r="104" spans="1:8" ht="12.75" customHeight="1">
      <c r="A104" s="37" t="s">
        <v>82</v>
      </c>
      <c r="B104" s="38" t="s">
        <v>9</v>
      </c>
      <c r="C104" s="44" t="s">
        <v>10</v>
      </c>
      <c r="D104" s="12" t="s">
        <v>76</v>
      </c>
      <c r="E104" s="2">
        <v>34</v>
      </c>
      <c r="F104" s="13"/>
      <c r="G104" s="13"/>
      <c r="H104" s="40">
        <f>SUM(E104:G105)</f>
        <v>40</v>
      </c>
    </row>
    <row r="105" spans="1:8" ht="12.75">
      <c r="A105" s="37"/>
      <c r="B105" s="38"/>
      <c r="C105" s="44"/>
      <c r="D105" s="12" t="s">
        <v>42</v>
      </c>
      <c r="E105" s="2">
        <v>6</v>
      </c>
      <c r="F105" s="13"/>
      <c r="G105" s="13"/>
      <c r="H105" s="40"/>
    </row>
    <row r="106" spans="1:8" ht="12.75">
      <c r="A106" s="37"/>
      <c r="B106" s="38"/>
      <c r="C106" s="12" t="s">
        <v>11</v>
      </c>
      <c r="E106" s="2">
        <v>2</v>
      </c>
      <c r="H106" s="25">
        <f aca="true" t="shared" si="2" ref="H106:H114">SUM(E106:G106)</f>
        <v>2</v>
      </c>
    </row>
    <row r="107" spans="1:8" ht="12.75" customHeight="1">
      <c r="A107" s="37"/>
      <c r="B107" s="38"/>
      <c r="C107" s="12" t="s">
        <v>14</v>
      </c>
      <c r="E107" s="2">
        <v>2</v>
      </c>
      <c r="H107" s="29">
        <f t="shared" si="2"/>
        <v>2</v>
      </c>
    </row>
    <row r="108" spans="1:8" ht="12.75">
      <c r="A108" s="37"/>
      <c r="B108" s="38"/>
      <c r="C108" s="12" t="s">
        <v>17</v>
      </c>
      <c r="H108" s="29">
        <f t="shared" si="2"/>
        <v>0</v>
      </c>
    </row>
    <row r="109" spans="1:8" ht="12.75">
      <c r="A109" s="37"/>
      <c r="B109" s="38"/>
      <c r="C109" s="12" t="s">
        <v>16</v>
      </c>
      <c r="D109" s="12"/>
      <c r="E109" s="13">
        <v>1</v>
      </c>
      <c r="F109" s="13"/>
      <c r="G109" s="13"/>
      <c r="H109" s="29">
        <f t="shared" si="2"/>
        <v>1</v>
      </c>
    </row>
    <row r="110" spans="1:8" ht="12.75" customHeight="1">
      <c r="A110" s="37"/>
      <c r="B110" s="48" t="s">
        <v>18</v>
      </c>
      <c r="C110" s="26" t="s">
        <v>10</v>
      </c>
      <c r="D110" s="27"/>
      <c r="E110" s="28"/>
      <c r="F110" s="28"/>
      <c r="G110" s="28"/>
      <c r="H110" s="29">
        <f t="shared" si="2"/>
        <v>0</v>
      </c>
    </row>
    <row r="111" spans="1:8" ht="12.75">
      <c r="A111" s="37"/>
      <c r="B111" s="48"/>
      <c r="C111" s="26" t="s">
        <v>11</v>
      </c>
      <c r="D111" s="27"/>
      <c r="E111" s="28"/>
      <c r="F111" s="28"/>
      <c r="G111" s="28"/>
      <c r="H111" s="29">
        <f t="shared" si="2"/>
        <v>0</v>
      </c>
    </row>
    <row r="112" spans="1:8" ht="12.75">
      <c r="A112" s="37"/>
      <c r="B112" s="48"/>
      <c r="C112" s="26" t="s">
        <v>14</v>
      </c>
      <c r="D112" s="27"/>
      <c r="E112" s="28"/>
      <c r="F112" s="28"/>
      <c r="G112" s="28"/>
      <c r="H112" s="29">
        <f t="shared" si="2"/>
        <v>0</v>
      </c>
    </row>
    <row r="113" spans="1:8" ht="12.75">
      <c r="A113" s="37"/>
      <c r="B113" s="48"/>
      <c r="C113" s="26" t="s">
        <v>16</v>
      </c>
      <c r="D113" s="27"/>
      <c r="E113" s="28"/>
      <c r="F113" s="28"/>
      <c r="G113" s="28"/>
      <c r="H113" s="29">
        <f t="shared" si="2"/>
        <v>0</v>
      </c>
    </row>
    <row r="114" spans="1:8" ht="12.75">
      <c r="A114" s="37"/>
      <c r="B114" s="48"/>
      <c r="C114" s="26" t="s">
        <v>33</v>
      </c>
      <c r="D114" s="27"/>
      <c r="E114" s="28"/>
      <c r="F114" s="28"/>
      <c r="G114" s="28"/>
      <c r="H114" s="29">
        <f t="shared" si="2"/>
        <v>0</v>
      </c>
    </row>
    <row r="115" spans="1:8" ht="12.75">
      <c r="A115" s="43" t="s">
        <v>83</v>
      </c>
      <c r="B115" s="43"/>
      <c r="C115" s="43"/>
      <c r="D115" s="43"/>
      <c r="E115" s="16">
        <f>SUM(E104:E114)</f>
        <v>45</v>
      </c>
      <c r="F115" s="16">
        <f>SUM(F104:F114)</f>
        <v>0</v>
      </c>
      <c r="G115" s="16">
        <f>SUM(G104:G114)</f>
        <v>0</v>
      </c>
      <c r="H115" s="16">
        <f>SUM(H104:H114)</f>
        <v>45</v>
      </c>
    </row>
    <row r="116" spans="1:8" ht="12.75">
      <c r="A116" s="17"/>
      <c r="B116" s="18" t="s">
        <v>84</v>
      </c>
      <c r="C116" s="24" t="s">
        <v>10</v>
      </c>
      <c r="D116" s="19"/>
      <c r="E116" s="20"/>
      <c r="F116" s="20"/>
      <c r="G116" s="21"/>
      <c r="H116" s="21">
        <v>3</v>
      </c>
    </row>
    <row r="117" spans="1:8" ht="12.75">
      <c r="A117" s="43" t="s">
        <v>85</v>
      </c>
      <c r="B117" s="43"/>
      <c r="C117" s="43"/>
      <c r="D117" s="43"/>
      <c r="E117" s="16"/>
      <c r="F117" s="16"/>
      <c r="G117" s="16"/>
      <c r="H117" s="22">
        <f>SUM(H115:H116)</f>
        <v>48</v>
      </c>
    </row>
    <row r="118" spans="1:8" ht="12.75" customHeight="1">
      <c r="A118" s="37" t="s">
        <v>86</v>
      </c>
      <c r="B118" s="49" t="s">
        <v>9</v>
      </c>
      <c r="C118" s="44" t="s">
        <v>10</v>
      </c>
      <c r="D118" s="12" t="s">
        <v>42</v>
      </c>
      <c r="E118" s="2">
        <v>2</v>
      </c>
      <c r="F118" s="13"/>
      <c r="G118" s="13"/>
      <c r="H118" s="40">
        <f>SUM(E118:G119)</f>
        <v>3</v>
      </c>
    </row>
    <row r="119" spans="1:8" ht="12.75">
      <c r="A119" s="37"/>
      <c r="B119" s="49"/>
      <c r="C119" s="44"/>
      <c r="D119" s="12"/>
      <c r="E119" s="2">
        <v>1</v>
      </c>
      <c r="F119" s="13"/>
      <c r="G119" s="13"/>
      <c r="H119" s="40"/>
    </row>
    <row r="120" spans="1:8" ht="12.75" customHeight="1">
      <c r="A120" s="37"/>
      <c r="B120" s="49"/>
      <c r="C120" s="12" t="s">
        <v>14</v>
      </c>
      <c r="E120" s="4">
        <v>4</v>
      </c>
      <c r="F120" s="4"/>
      <c r="G120" s="4"/>
      <c r="H120" s="29">
        <f>SUM(E120:G120)</f>
        <v>4</v>
      </c>
    </row>
    <row r="121" spans="1:8" ht="12.75">
      <c r="A121" s="37"/>
      <c r="B121" s="49"/>
      <c r="C121" s="2" t="s">
        <v>11</v>
      </c>
      <c r="H121" s="29">
        <f>SUM(E121:G121)</f>
        <v>0</v>
      </c>
    </row>
    <row r="122" spans="1:8" ht="12.75">
      <c r="A122" s="37"/>
      <c r="B122" s="49"/>
      <c r="C122" s="2" t="s">
        <v>16</v>
      </c>
      <c r="D122" s="2"/>
      <c r="H122" s="29">
        <f>SUM(E122:G122)</f>
        <v>0</v>
      </c>
    </row>
    <row r="123" spans="1:8" ht="12.75">
      <c r="A123" s="37"/>
      <c r="B123" s="49"/>
      <c r="C123" s="12" t="s">
        <v>17</v>
      </c>
      <c r="D123" s="12"/>
      <c r="E123" s="13">
        <v>1</v>
      </c>
      <c r="F123" s="13"/>
      <c r="G123" s="13"/>
      <c r="H123" s="29">
        <f>SUM(E123:G123)</f>
        <v>1</v>
      </c>
    </row>
    <row r="124" spans="1:8" ht="12.75" customHeight="1">
      <c r="A124" s="37"/>
      <c r="B124" s="49" t="s">
        <v>18</v>
      </c>
      <c r="C124" s="44" t="s">
        <v>10</v>
      </c>
      <c r="D124" s="12" t="s">
        <v>42</v>
      </c>
      <c r="E124" s="13">
        <v>4</v>
      </c>
      <c r="F124" s="13"/>
      <c r="G124" s="13"/>
      <c r="H124" s="40">
        <f>SUM(E124:G125)</f>
        <v>5</v>
      </c>
    </row>
    <row r="125" spans="1:8" ht="12.75">
      <c r="A125" s="37"/>
      <c r="B125" s="49"/>
      <c r="C125" s="44"/>
      <c r="D125" s="12"/>
      <c r="E125" s="13">
        <v>1</v>
      </c>
      <c r="F125" s="13"/>
      <c r="G125" s="13"/>
      <c r="H125" s="40"/>
    </row>
    <row r="126" spans="1:8" ht="12.75" customHeight="1">
      <c r="A126" s="37"/>
      <c r="B126" s="49"/>
      <c r="C126" s="12" t="s">
        <v>11</v>
      </c>
      <c r="E126" s="2">
        <v>2</v>
      </c>
      <c r="H126" s="25">
        <f>SUM(E126:G126)</f>
        <v>2</v>
      </c>
    </row>
    <row r="127" spans="1:8" ht="12.75">
      <c r="A127" s="37"/>
      <c r="B127" s="49"/>
      <c r="C127" s="2" t="s">
        <v>14</v>
      </c>
      <c r="H127" s="25">
        <f>SUM(E127:G127)</f>
        <v>0</v>
      </c>
    </row>
    <row r="128" spans="1:8" ht="12.75">
      <c r="A128" s="37"/>
      <c r="B128" s="49"/>
      <c r="C128" s="2" t="s">
        <v>33</v>
      </c>
      <c r="H128" s="25">
        <f>SUM(E128:G128)</f>
        <v>0</v>
      </c>
    </row>
    <row r="129" spans="1:8" ht="12.75">
      <c r="A129" s="37"/>
      <c r="B129" s="49"/>
      <c r="C129" s="12" t="s">
        <v>16</v>
      </c>
      <c r="D129" s="12"/>
      <c r="E129" s="13">
        <v>1</v>
      </c>
      <c r="F129" s="13"/>
      <c r="G129" s="13"/>
      <c r="H129" s="25">
        <f>SUM(E129:G129)</f>
        <v>1</v>
      </c>
    </row>
    <row r="130" spans="1:8" ht="12.75">
      <c r="A130" s="43" t="s">
        <v>87</v>
      </c>
      <c r="B130" s="43"/>
      <c r="C130" s="43"/>
      <c r="D130" s="43"/>
      <c r="E130" s="16">
        <f>SUM(E118:E129)</f>
        <v>16</v>
      </c>
      <c r="F130" s="16">
        <f>SUM(F118:F129)</f>
        <v>0</v>
      </c>
      <c r="G130" s="16">
        <f>SUM(G118:G129)</f>
        <v>0</v>
      </c>
      <c r="H130" s="16">
        <f>SUM(H118:H129)</f>
        <v>16</v>
      </c>
    </row>
    <row r="131" spans="1:8" ht="12.75">
      <c r="A131" s="17"/>
      <c r="B131" s="18" t="s">
        <v>84</v>
      </c>
      <c r="C131" s="24"/>
      <c r="D131" s="19"/>
      <c r="E131" s="20"/>
      <c r="F131" s="20"/>
      <c r="G131" s="21"/>
      <c r="H131" s="21">
        <v>0</v>
      </c>
    </row>
    <row r="132" spans="1:8" ht="12.75">
      <c r="A132" s="43" t="s">
        <v>88</v>
      </c>
      <c r="B132" s="43"/>
      <c r="C132" s="43"/>
      <c r="D132" s="43"/>
      <c r="E132" s="16"/>
      <c r="F132" s="16"/>
      <c r="G132" s="16"/>
      <c r="H132" s="22">
        <f>SUM(H130:H131)</f>
        <v>16</v>
      </c>
    </row>
    <row r="133" spans="1:8" ht="12.75" customHeight="1">
      <c r="A133" s="37" t="s">
        <v>89</v>
      </c>
      <c r="B133" s="49" t="s">
        <v>9</v>
      </c>
      <c r="C133" s="44" t="s">
        <v>10</v>
      </c>
      <c r="D133" s="12" t="s">
        <v>76</v>
      </c>
      <c r="E133" s="2">
        <v>30</v>
      </c>
      <c r="F133" s="13"/>
      <c r="G133" s="13"/>
      <c r="H133" s="40">
        <f>SUM(E133:G135)</f>
        <v>37</v>
      </c>
    </row>
    <row r="134" spans="1:8" ht="12.75">
      <c r="A134" s="37"/>
      <c r="B134" s="49"/>
      <c r="C134" s="44"/>
      <c r="D134" s="12" t="s">
        <v>42</v>
      </c>
      <c r="E134" s="2">
        <v>6</v>
      </c>
      <c r="F134" s="13"/>
      <c r="G134" s="13"/>
      <c r="H134" s="40"/>
    </row>
    <row r="135" spans="1:8" ht="12.75">
      <c r="A135" s="37"/>
      <c r="B135" s="49"/>
      <c r="C135" s="44"/>
      <c r="D135" s="12" t="s">
        <v>90</v>
      </c>
      <c r="E135" s="2">
        <v>1</v>
      </c>
      <c r="F135" s="13"/>
      <c r="G135" s="13"/>
      <c r="H135" s="40"/>
    </row>
    <row r="136" spans="1:8" ht="12.75">
      <c r="A136" s="37"/>
      <c r="B136" s="49"/>
      <c r="C136" s="12" t="s">
        <v>11</v>
      </c>
      <c r="E136" s="2">
        <v>2</v>
      </c>
      <c r="H136" s="25">
        <f aca="true" t="shared" si="3" ref="H136:H144">SUM(E136:G136)</f>
        <v>2</v>
      </c>
    </row>
    <row r="137" spans="1:8" ht="12.75" customHeight="1">
      <c r="A137" s="37"/>
      <c r="B137" s="49"/>
      <c r="C137" s="12" t="s">
        <v>14</v>
      </c>
      <c r="E137" s="2">
        <v>4</v>
      </c>
      <c r="H137" s="25">
        <f t="shared" si="3"/>
        <v>4</v>
      </c>
    </row>
    <row r="138" spans="1:8" ht="12.75">
      <c r="A138" s="37"/>
      <c r="B138" s="49"/>
      <c r="C138" s="12" t="s">
        <v>16</v>
      </c>
      <c r="D138" s="12"/>
      <c r="E138" s="13">
        <v>2</v>
      </c>
      <c r="F138" s="13"/>
      <c r="G138" s="13"/>
      <c r="H138" s="25">
        <f t="shared" si="3"/>
        <v>2</v>
      </c>
    </row>
    <row r="139" spans="1:8" ht="12.75">
      <c r="A139" s="37"/>
      <c r="B139" s="49"/>
      <c r="C139" s="12" t="s">
        <v>17</v>
      </c>
      <c r="D139" s="12"/>
      <c r="E139" s="13">
        <v>1</v>
      </c>
      <c r="F139" s="13"/>
      <c r="G139" s="13"/>
      <c r="H139" s="25">
        <f t="shared" si="3"/>
        <v>1</v>
      </c>
    </row>
    <row r="140" spans="1:8" ht="12.75">
      <c r="A140" s="37"/>
      <c r="B140" s="50" t="s">
        <v>18</v>
      </c>
      <c r="C140" s="12" t="s">
        <v>10</v>
      </c>
      <c r="H140" s="25">
        <f t="shared" si="3"/>
        <v>0</v>
      </c>
    </row>
    <row r="141" spans="1:8" ht="12.75">
      <c r="A141" s="37"/>
      <c r="B141" s="50"/>
      <c r="C141" s="12" t="s">
        <v>11</v>
      </c>
      <c r="D141" s="12"/>
      <c r="E141" s="13"/>
      <c r="F141" s="13"/>
      <c r="G141" s="13"/>
      <c r="H141" s="25">
        <f t="shared" si="3"/>
        <v>0</v>
      </c>
    </row>
    <row r="142" spans="1:8" ht="12.75">
      <c r="A142" s="37"/>
      <c r="B142" s="50"/>
      <c r="C142" s="12" t="s">
        <v>14</v>
      </c>
      <c r="D142" s="12"/>
      <c r="E142" s="13"/>
      <c r="F142" s="13"/>
      <c r="G142" s="13"/>
      <c r="H142" s="25">
        <f t="shared" si="3"/>
        <v>0</v>
      </c>
    </row>
    <row r="143" spans="1:8" ht="12.75">
      <c r="A143" s="37"/>
      <c r="B143" s="50"/>
      <c r="C143" s="3" t="s">
        <v>16</v>
      </c>
      <c r="D143" s="12"/>
      <c r="E143" s="13"/>
      <c r="F143" s="13"/>
      <c r="G143" s="13"/>
      <c r="H143" s="25">
        <f t="shared" si="3"/>
        <v>0</v>
      </c>
    </row>
    <row r="144" spans="1:8" ht="12.75">
      <c r="A144" s="37"/>
      <c r="B144" s="50"/>
      <c r="C144" s="12" t="s">
        <v>33</v>
      </c>
      <c r="D144" s="12"/>
      <c r="E144" s="13">
        <v>1</v>
      </c>
      <c r="F144" s="13"/>
      <c r="G144" s="13"/>
      <c r="H144" s="25">
        <f t="shared" si="3"/>
        <v>1</v>
      </c>
    </row>
    <row r="145" spans="1:8" ht="12.75">
      <c r="A145" s="43" t="s">
        <v>91</v>
      </c>
      <c r="B145" s="43"/>
      <c r="C145" s="43"/>
      <c r="D145" s="43"/>
      <c r="E145" s="16">
        <f>SUM(E133:E144)</f>
        <v>47</v>
      </c>
      <c r="F145" s="16">
        <f>SUM(F133:F144)</f>
        <v>0</v>
      </c>
      <c r="G145" s="16">
        <f>SUM(G133:G144)</f>
        <v>0</v>
      </c>
      <c r="H145" s="16">
        <f>SUM(H133:H144)</f>
        <v>47</v>
      </c>
    </row>
    <row r="146" spans="1:8" ht="12.75">
      <c r="A146" s="17"/>
      <c r="B146" s="18" t="s">
        <v>84</v>
      </c>
      <c r="C146" s="24" t="s">
        <v>10</v>
      </c>
      <c r="D146" s="19"/>
      <c r="E146" s="20"/>
      <c r="F146" s="20"/>
      <c r="G146" s="21"/>
      <c r="H146" s="21">
        <v>3</v>
      </c>
    </row>
    <row r="147" spans="1:8" ht="12.75">
      <c r="A147" s="43" t="s">
        <v>92</v>
      </c>
      <c r="B147" s="43"/>
      <c r="C147" s="43"/>
      <c r="D147" s="43"/>
      <c r="E147" s="16"/>
      <c r="F147" s="16"/>
      <c r="G147" s="16"/>
      <c r="H147" s="22">
        <f>SUM(H145:H146)</f>
        <v>50</v>
      </c>
    </row>
    <row r="148" spans="1:8" ht="12.75" customHeight="1">
      <c r="A148" s="37" t="s">
        <v>93</v>
      </c>
      <c r="B148" s="49" t="s">
        <v>9</v>
      </c>
      <c r="C148" s="12" t="s">
        <v>10</v>
      </c>
      <c r="D148" s="12"/>
      <c r="E148" s="2">
        <v>1</v>
      </c>
      <c r="F148" s="13"/>
      <c r="G148" s="13"/>
      <c r="H148" s="25">
        <f aca="true" t="shared" si="4" ref="H148:H157">SUM(E148:G148)</f>
        <v>1</v>
      </c>
    </row>
    <row r="149" spans="1:8" ht="12.75">
      <c r="A149" s="37"/>
      <c r="B149" s="49"/>
      <c r="C149" s="12" t="s">
        <v>11</v>
      </c>
      <c r="D149" s="12"/>
      <c r="F149" s="13"/>
      <c r="G149" s="13"/>
      <c r="H149" s="25">
        <f t="shared" si="4"/>
        <v>0</v>
      </c>
    </row>
    <row r="150" spans="1:8" ht="12.75">
      <c r="A150" s="37"/>
      <c r="B150" s="49"/>
      <c r="C150" s="12" t="s">
        <v>14</v>
      </c>
      <c r="E150" s="2">
        <v>5</v>
      </c>
      <c r="H150" s="25">
        <f t="shared" si="4"/>
        <v>5</v>
      </c>
    </row>
    <row r="151" spans="1:8" ht="12.75">
      <c r="A151" s="37"/>
      <c r="B151" s="49"/>
      <c r="C151" s="12" t="s">
        <v>16</v>
      </c>
      <c r="H151" s="25">
        <f t="shared" si="4"/>
        <v>0</v>
      </c>
    </row>
    <row r="152" spans="1:8" ht="12.75">
      <c r="A152" s="37"/>
      <c r="B152" s="49"/>
      <c r="C152" s="12" t="s">
        <v>17</v>
      </c>
      <c r="D152" s="12"/>
      <c r="E152" s="13">
        <v>1</v>
      </c>
      <c r="F152" s="13"/>
      <c r="G152" s="13"/>
      <c r="H152" s="25">
        <f t="shared" si="4"/>
        <v>1</v>
      </c>
    </row>
    <row r="153" spans="1:8" ht="12.75" customHeight="1">
      <c r="A153" s="37"/>
      <c r="B153" s="49" t="s">
        <v>18</v>
      </c>
      <c r="C153" s="12" t="s">
        <v>10</v>
      </c>
      <c r="D153" s="12" t="s">
        <v>42</v>
      </c>
      <c r="E153" s="13">
        <v>2</v>
      </c>
      <c r="F153" s="13"/>
      <c r="G153" s="13"/>
      <c r="H153" s="25">
        <f t="shared" si="4"/>
        <v>2</v>
      </c>
    </row>
    <row r="154" spans="1:8" ht="12.75">
      <c r="A154" s="37"/>
      <c r="B154" s="49"/>
      <c r="C154" s="12" t="s">
        <v>11</v>
      </c>
      <c r="E154" s="2">
        <v>4</v>
      </c>
      <c r="H154" s="25">
        <f t="shared" si="4"/>
        <v>4</v>
      </c>
    </row>
    <row r="155" spans="1:8" ht="12.75">
      <c r="A155" s="37"/>
      <c r="B155" s="49"/>
      <c r="C155" s="12" t="s">
        <v>14</v>
      </c>
      <c r="E155" s="2">
        <v>4</v>
      </c>
      <c r="H155" s="25">
        <f t="shared" si="4"/>
        <v>4</v>
      </c>
    </row>
    <row r="156" spans="1:8" ht="12.75">
      <c r="A156" s="37"/>
      <c r="B156" s="49"/>
      <c r="C156" s="12" t="s">
        <v>16</v>
      </c>
      <c r="H156" s="25">
        <f t="shared" si="4"/>
        <v>0</v>
      </c>
    </row>
    <row r="157" spans="1:8" ht="12.75">
      <c r="A157" s="37"/>
      <c r="B157" s="49"/>
      <c r="C157" s="12" t="s">
        <v>33</v>
      </c>
      <c r="D157" s="12"/>
      <c r="E157" s="13">
        <v>1</v>
      </c>
      <c r="F157" s="13"/>
      <c r="G157" s="13"/>
      <c r="H157" s="25">
        <f t="shared" si="4"/>
        <v>1</v>
      </c>
    </row>
    <row r="158" spans="1:8" ht="12.75">
      <c r="A158" s="43" t="s">
        <v>94</v>
      </c>
      <c r="B158" s="43"/>
      <c r="C158" s="43"/>
      <c r="D158" s="43"/>
      <c r="E158" s="16">
        <f>SUM(E148:E157)</f>
        <v>18</v>
      </c>
      <c r="F158" s="16">
        <f>SUM(F148:F157)</f>
        <v>0</v>
      </c>
      <c r="G158" s="16">
        <f>SUM(G148:G157)</f>
        <v>0</v>
      </c>
      <c r="H158" s="16">
        <f>SUM(H148:H157)</f>
        <v>18</v>
      </c>
    </row>
    <row r="159" spans="1:8" ht="12.75">
      <c r="A159" s="17"/>
      <c r="B159" s="18" t="s">
        <v>84</v>
      </c>
      <c r="C159" s="24"/>
      <c r="D159" s="19"/>
      <c r="E159" s="20"/>
      <c r="F159" s="20"/>
      <c r="G159" s="21"/>
      <c r="H159" s="21">
        <v>0</v>
      </c>
    </row>
    <row r="160" spans="1:8" ht="12.75">
      <c r="A160" s="43" t="s">
        <v>95</v>
      </c>
      <c r="B160" s="43"/>
      <c r="C160" s="43"/>
      <c r="D160" s="43"/>
      <c r="E160" s="16"/>
      <c r="F160" s="16"/>
      <c r="G160" s="16"/>
      <c r="H160" s="22">
        <f>SUM(H158:H159)</f>
        <v>18</v>
      </c>
    </row>
    <row r="161" spans="1:8" ht="12.75" customHeight="1">
      <c r="A161" s="37" t="s">
        <v>96</v>
      </c>
      <c r="B161" s="49" t="s">
        <v>9</v>
      </c>
      <c r="C161" s="12" t="s">
        <v>10</v>
      </c>
      <c r="D161" s="12" t="s">
        <v>42</v>
      </c>
      <c r="E161" s="2">
        <v>8</v>
      </c>
      <c r="F161" s="13"/>
      <c r="G161" s="13"/>
      <c r="H161" s="25">
        <f aca="true" t="shared" si="5" ref="H161:H170">SUM(E161:G161)</f>
        <v>8</v>
      </c>
    </row>
    <row r="162" spans="1:8" ht="12.75" customHeight="1">
      <c r="A162" s="37"/>
      <c r="B162" s="49"/>
      <c r="C162" s="12" t="s">
        <v>11</v>
      </c>
      <c r="E162" s="2">
        <v>8</v>
      </c>
      <c r="H162" s="25">
        <f t="shared" si="5"/>
        <v>8</v>
      </c>
    </row>
    <row r="163" spans="1:8" ht="12.75" customHeight="1">
      <c r="A163" s="37"/>
      <c r="B163" s="49"/>
      <c r="C163" s="12" t="s">
        <v>14</v>
      </c>
      <c r="E163" s="2">
        <v>12</v>
      </c>
      <c r="H163" s="25">
        <f t="shared" si="5"/>
        <v>12</v>
      </c>
    </row>
    <row r="164" spans="1:8" ht="12.75">
      <c r="A164" s="37"/>
      <c r="B164" s="49"/>
      <c r="C164" s="2" t="s">
        <v>17</v>
      </c>
      <c r="H164" s="25">
        <f t="shared" si="5"/>
        <v>0</v>
      </c>
    </row>
    <row r="165" spans="1:8" ht="12.75">
      <c r="A165" s="37"/>
      <c r="B165" s="49"/>
      <c r="C165" s="12" t="s">
        <v>16</v>
      </c>
      <c r="D165" s="12"/>
      <c r="E165" s="13">
        <v>4</v>
      </c>
      <c r="F165" s="13"/>
      <c r="G165" s="13"/>
      <c r="H165" s="25">
        <f t="shared" si="5"/>
        <v>4</v>
      </c>
    </row>
    <row r="166" spans="1:8" ht="12.75" customHeight="1">
      <c r="A166" s="37"/>
      <c r="B166" s="49" t="s">
        <v>18</v>
      </c>
      <c r="C166" s="26" t="s">
        <v>10</v>
      </c>
      <c r="H166" s="25">
        <f t="shared" si="5"/>
        <v>0</v>
      </c>
    </row>
    <row r="167" spans="1:8" ht="12.75">
      <c r="A167" s="37"/>
      <c r="B167" s="49"/>
      <c r="C167" s="12" t="s">
        <v>14</v>
      </c>
      <c r="D167" s="27"/>
      <c r="E167" s="28">
        <v>4</v>
      </c>
      <c r="F167" s="28"/>
      <c r="G167" s="28"/>
      <c r="H167" s="25">
        <f t="shared" si="5"/>
        <v>4</v>
      </c>
    </row>
    <row r="168" spans="1:8" ht="12.75">
      <c r="A168" s="37"/>
      <c r="B168" s="49"/>
      <c r="C168" s="12" t="s">
        <v>11</v>
      </c>
      <c r="E168" s="2">
        <v>2</v>
      </c>
      <c r="H168" s="25">
        <f t="shared" si="5"/>
        <v>2</v>
      </c>
    </row>
    <row r="169" spans="1:8" ht="12.75">
      <c r="A169" s="37"/>
      <c r="B169" s="49"/>
      <c r="C169" s="12" t="s">
        <v>33</v>
      </c>
      <c r="H169" s="25">
        <f t="shared" si="5"/>
        <v>0</v>
      </c>
    </row>
    <row r="170" spans="1:8" ht="12.75">
      <c r="A170" s="37"/>
      <c r="B170" s="49"/>
      <c r="C170" s="12" t="s">
        <v>16</v>
      </c>
      <c r="H170" s="25">
        <f t="shared" si="5"/>
        <v>0</v>
      </c>
    </row>
    <row r="171" spans="1:8" ht="12.75">
      <c r="A171" s="43" t="s">
        <v>97</v>
      </c>
      <c r="B171" s="43"/>
      <c r="C171" s="43"/>
      <c r="D171" s="43"/>
      <c r="E171" s="16">
        <f>SUM(E161:E170)</f>
        <v>38</v>
      </c>
      <c r="F171" s="16">
        <f>SUM(F161:F170)</f>
        <v>0</v>
      </c>
      <c r="G171" s="16">
        <f>SUM(G161:G170)</f>
        <v>0</v>
      </c>
      <c r="H171" s="16">
        <f>SUM(H161:H170)</f>
        <v>38</v>
      </c>
    </row>
    <row r="172" spans="1:8" ht="12.75" customHeight="1">
      <c r="A172" s="51"/>
      <c r="B172" s="52" t="s">
        <v>84</v>
      </c>
      <c r="C172" s="24" t="s">
        <v>10</v>
      </c>
      <c r="D172" s="19"/>
      <c r="E172" s="20"/>
      <c r="F172" s="20"/>
      <c r="G172" s="21"/>
      <c r="H172" s="21">
        <v>2</v>
      </c>
    </row>
    <row r="173" spans="1:8" ht="12.75">
      <c r="A173" s="51"/>
      <c r="B173" s="52"/>
      <c r="C173" s="24" t="s">
        <v>11</v>
      </c>
      <c r="D173" s="19"/>
      <c r="E173" s="20"/>
      <c r="F173" s="20"/>
      <c r="G173" s="21"/>
      <c r="H173" s="21">
        <v>1</v>
      </c>
    </row>
    <row r="174" spans="1:8" ht="12.75">
      <c r="A174" s="51"/>
      <c r="B174" s="52"/>
      <c r="C174" s="24" t="s">
        <v>14</v>
      </c>
      <c r="D174" s="19"/>
      <c r="E174" s="20"/>
      <c r="F174" s="20"/>
      <c r="G174" s="21"/>
      <c r="H174" s="21">
        <v>2</v>
      </c>
    </row>
    <row r="175" spans="1:8" ht="12.75">
      <c r="A175" s="51"/>
      <c r="B175" s="52"/>
      <c r="C175" s="24" t="s">
        <v>98</v>
      </c>
      <c r="D175" s="19"/>
      <c r="E175" s="20"/>
      <c r="F175" s="20"/>
      <c r="G175" s="21"/>
      <c r="H175" s="21">
        <v>1</v>
      </c>
    </row>
    <row r="176" spans="1:8" ht="12.75">
      <c r="A176" s="43" t="s">
        <v>99</v>
      </c>
      <c r="B176" s="43"/>
      <c r="C176" s="43"/>
      <c r="D176" s="43"/>
      <c r="E176" s="16"/>
      <c r="F176" s="16"/>
      <c r="G176" s="16"/>
      <c r="H176" s="22">
        <f>SUM(H171:H175)</f>
        <v>44</v>
      </c>
    </row>
    <row r="177" spans="1:8" ht="12.75" customHeight="1">
      <c r="A177" s="37" t="s">
        <v>100</v>
      </c>
      <c r="B177" s="49" t="s">
        <v>9</v>
      </c>
      <c r="C177" s="12" t="s">
        <v>10</v>
      </c>
      <c r="D177" s="12" t="s">
        <v>42</v>
      </c>
      <c r="E177" s="2">
        <v>4</v>
      </c>
      <c r="F177" s="13"/>
      <c r="G177" s="13"/>
      <c r="H177" s="25">
        <f aca="true" t="shared" si="6" ref="H177:H186">SUM(E177:G177)</f>
        <v>4</v>
      </c>
    </row>
    <row r="178" spans="1:8" ht="12.75">
      <c r="A178" s="37"/>
      <c r="B178" s="49"/>
      <c r="C178" s="12" t="s">
        <v>11</v>
      </c>
      <c r="E178" s="2">
        <v>2</v>
      </c>
      <c r="H178" s="25">
        <f t="shared" si="6"/>
        <v>2</v>
      </c>
    </row>
    <row r="179" spans="1:8" ht="12.75">
      <c r="A179" s="37"/>
      <c r="B179" s="49"/>
      <c r="C179" s="12" t="s">
        <v>14</v>
      </c>
      <c r="E179" s="2">
        <v>6</v>
      </c>
      <c r="H179" s="25">
        <f t="shared" si="6"/>
        <v>6</v>
      </c>
    </row>
    <row r="180" spans="1:8" ht="12.75">
      <c r="A180" s="37"/>
      <c r="B180" s="49"/>
      <c r="C180" s="12" t="s">
        <v>17</v>
      </c>
      <c r="H180" s="25">
        <f t="shared" si="6"/>
        <v>0</v>
      </c>
    </row>
    <row r="181" spans="1:8" ht="12.75">
      <c r="A181" s="37"/>
      <c r="B181" s="49"/>
      <c r="C181" s="12" t="s">
        <v>16</v>
      </c>
      <c r="D181" s="12"/>
      <c r="E181" s="13">
        <v>8</v>
      </c>
      <c r="F181" s="13"/>
      <c r="G181" s="13"/>
      <c r="H181" s="25">
        <f t="shared" si="6"/>
        <v>8</v>
      </c>
    </row>
    <row r="182" spans="1:8" ht="12.75" customHeight="1">
      <c r="A182" s="37"/>
      <c r="B182" s="49" t="s">
        <v>18</v>
      </c>
      <c r="C182" s="12" t="s">
        <v>10</v>
      </c>
      <c r="D182" s="12" t="s">
        <v>42</v>
      </c>
      <c r="E182" s="13">
        <v>2</v>
      </c>
      <c r="F182" s="13"/>
      <c r="G182" s="13"/>
      <c r="H182" s="25">
        <f t="shared" si="6"/>
        <v>2</v>
      </c>
    </row>
    <row r="183" spans="1:8" ht="12.75">
      <c r="A183" s="37"/>
      <c r="B183" s="49"/>
      <c r="C183" s="12" t="s">
        <v>11</v>
      </c>
      <c r="E183" s="2">
        <v>4</v>
      </c>
      <c r="H183" s="25">
        <f t="shared" si="6"/>
        <v>4</v>
      </c>
    </row>
    <row r="184" spans="1:8" ht="12.75">
      <c r="A184" s="37"/>
      <c r="B184" s="49"/>
      <c r="C184" s="12" t="s">
        <v>14</v>
      </c>
      <c r="E184" s="2">
        <v>4</v>
      </c>
      <c r="H184" s="25">
        <f t="shared" si="6"/>
        <v>4</v>
      </c>
    </row>
    <row r="185" spans="1:8" ht="12.75">
      <c r="A185" s="37"/>
      <c r="B185" s="37"/>
      <c r="C185" s="12" t="s">
        <v>16</v>
      </c>
      <c r="H185" s="25">
        <f t="shared" si="6"/>
        <v>0</v>
      </c>
    </row>
    <row r="186" spans="1:8" ht="12.75">
      <c r="A186" s="37"/>
      <c r="B186" s="37"/>
      <c r="C186" s="12" t="s">
        <v>33</v>
      </c>
      <c r="H186" s="25">
        <f t="shared" si="6"/>
        <v>0</v>
      </c>
    </row>
    <row r="187" spans="1:8" ht="12.75">
      <c r="A187" s="43" t="s">
        <v>101</v>
      </c>
      <c r="B187" s="43"/>
      <c r="C187" s="43"/>
      <c r="D187" s="43"/>
      <c r="E187" s="16">
        <f>SUM(E177:E186)</f>
        <v>30</v>
      </c>
      <c r="F187" s="16">
        <f>SUM(F177:F186)</f>
        <v>0</v>
      </c>
      <c r="G187" s="16">
        <f>SUM(G177:G186)</f>
        <v>0</v>
      </c>
      <c r="H187" s="16">
        <f>SUM(H177:H186)</f>
        <v>30</v>
      </c>
    </row>
    <row r="188" spans="1:8" ht="12.75" customHeight="1">
      <c r="A188" s="51"/>
      <c r="B188" s="52" t="s">
        <v>84</v>
      </c>
      <c r="C188" s="24" t="s">
        <v>11</v>
      </c>
      <c r="D188" s="19"/>
      <c r="E188" s="20"/>
      <c r="F188" s="20"/>
      <c r="G188" s="21"/>
      <c r="H188" s="21">
        <v>1</v>
      </c>
    </row>
    <row r="189" spans="1:8" ht="12.75">
      <c r="A189" s="51"/>
      <c r="B189" s="52"/>
      <c r="C189" s="24" t="s">
        <v>14</v>
      </c>
      <c r="D189" s="19"/>
      <c r="E189" s="20"/>
      <c r="F189" s="20"/>
      <c r="G189" s="21"/>
      <c r="H189" s="21">
        <v>1</v>
      </c>
    </row>
    <row r="190" spans="1:8" ht="12.75">
      <c r="A190" s="51"/>
      <c r="B190" s="52"/>
      <c r="C190" s="24" t="s">
        <v>98</v>
      </c>
      <c r="D190" s="19"/>
      <c r="E190" s="20"/>
      <c r="F190" s="20"/>
      <c r="G190" s="21"/>
      <c r="H190" s="21">
        <v>2</v>
      </c>
    </row>
    <row r="191" spans="1:8" ht="12.75">
      <c r="A191" s="43" t="s">
        <v>102</v>
      </c>
      <c r="B191" s="43"/>
      <c r="C191" s="43"/>
      <c r="D191" s="43"/>
      <c r="E191" s="16"/>
      <c r="F191" s="16"/>
      <c r="G191" s="16"/>
      <c r="H191" s="22">
        <f>SUM(H187:H190)</f>
        <v>34</v>
      </c>
    </row>
    <row r="192" spans="1:8" ht="12.75" customHeight="1">
      <c r="A192" s="37" t="s">
        <v>103</v>
      </c>
      <c r="B192" s="49" t="s">
        <v>9</v>
      </c>
      <c r="C192" s="12" t="s">
        <v>10</v>
      </c>
      <c r="D192" s="12" t="s">
        <v>42</v>
      </c>
      <c r="E192" s="2">
        <v>4</v>
      </c>
      <c r="F192" s="13"/>
      <c r="G192" s="13"/>
      <c r="H192" s="25">
        <f>SUM(E192:G192)</f>
        <v>4</v>
      </c>
    </row>
    <row r="193" spans="1:8" ht="12.75">
      <c r="A193" s="37"/>
      <c r="B193" s="49"/>
      <c r="C193" s="12" t="s">
        <v>11</v>
      </c>
      <c r="E193" s="2">
        <v>2</v>
      </c>
      <c r="H193" s="25">
        <f>SUM(E193:G193)</f>
        <v>2</v>
      </c>
    </row>
    <row r="194" spans="1:8" ht="12.75" customHeight="1">
      <c r="A194" s="37"/>
      <c r="B194" s="49"/>
      <c r="C194" s="12" t="s">
        <v>14</v>
      </c>
      <c r="E194" s="2">
        <v>6</v>
      </c>
      <c r="H194" s="25">
        <f>SUM(E194:G194)</f>
        <v>6</v>
      </c>
    </row>
    <row r="195" spans="1:8" ht="12.75">
      <c r="A195" s="37"/>
      <c r="B195" s="49"/>
      <c r="C195" s="12" t="s">
        <v>16</v>
      </c>
      <c r="D195" s="12"/>
      <c r="E195" s="13">
        <v>12</v>
      </c>
      <c r="F195" s="13"/>
      <c r="G195" s="13"/>
      <c r="H195" s="25">
        <f>SUM(E195:G195)</f>
        <v>12</v>
      </c>
    </row>
    <row r="196" spans="1:8" ht="12.75">
      <c r="A196" s="37"/>
      <c r="B196" s="49"/>
      <c r="C196" s="12" t="s">
        <v>17</v>
      </c>
      <c r="D196" s="12"/>
      <c r="E196" s="13"/>
      <c r="F196" s="13"/>
      <c r="G196" s="13"/>
      <c r="H196" s="25">
        <f>SUM(E196:G196)</f>
        <v>0</v>
      </c>
    </row>
    <row r="197" spans="1:8" ht="12.75" customHeight="1">
      <c r="A197" s="37"/>
      <c r="B197" s="49" t="s">
        <v>18</v>
      </c>
      <c r="C197" s="44" t="s">
        <v>10</v>
      </c>
      <c r="D197" s="12" t="s">
        <v>42</v>
      </c>
      <c r="E197" s="13">
        <v>1</v>
      </c>
      <c r="F197" s="13"/>
      <c r="G197" s="13"/>
      <c r="H197" s="53">
        <f>SUM(E197:G198)</f>
        <v>2</v>
      </c>
    </row>
    <row r="198" spans="1:8" ht="12.75">
      <c r="A198" s="37"/>
      <c r="B198" s="49"/>
      <c r="C198" s="44"/>
      <c r="D198" s="12"/>
      <c r="E198" s="13">
        <v>1</v>
      </c>
      <c r="F198" s="13"/>
      <c r="G198" s="13"/>
      <c r="H198" s="53"/>
    </row>
    <row r="199" spans="1:8" ht="12.75" customHeight="1">
      <c r="A199" s="37"/>
      <c r="B199" s="49"/>
      <c r="C199" s="12" t="s">
        <v>11</v>
      </c>
      <c r="E199" s="2">
        <v>4</v>
      </c>
      <c r="H199" s="25">
        <f>SUM(E199:G199)</f>
        <v>4</v>
      </c>
    </row>
    <row r="200" spans="1:8" ht="12.75" customHeight="1">
      <c r="A200" s="37"/>
      <c r="B200" s="49"/>
      <c r="C200" s="12" t="s">
        <v>14</v>
      </c>
      <c r="E200" s="2">
        <v>4</v>
      </c>
      <c r="H200" s="25">
        <f>SUM(E200:G200)</f>
        <v>4</v>
      </c>
    </row>
    <row r="201" spans="1:8" ht="12.75">
      <c r="A201" s="37"/>
      <c r="B201" s="49"/>
      <c r="C201" s="2" t="s">
        <v>16</v>
      </c>
      <c r="H201" s="25">
        <f>SUM(E201:G201)</f>
        <v>0</v>
      </c>
    </row>
    <row r="202" spans="1:8" ht="12.75">
      <c r="A202" s="37"/>
      <c r="B202" s="49"/>
      <c r="C202" s="2" t="s">
        <v>33</v>
      </c>
      <c r="H202" s="25">
        <f>SUM(E202:G202)</f>
        <v>0</v>
      </c>
    </row>
    <row r="203" spans="1:8" ht="12.75">
      <c r="A203" s="43" t="s">
        <v>104</v>
      </c>
      <c r="B203" s="43"/>
      <c r="C203" s="43"/>
      <c r="D203" s="43"/>
      <c r="E203" s="16">
        <f>SUM(E192:E202)</f>
        <v>34</v>
      </c>
      <c r="F203" s="16">
        <f>SUM(F192:F202)</f>
        <v>0</v>
      </c>
      <c r="G203" s="16">
        <f>SUM(G192:G202)</f>
        <v>0</v>
      </c>
      <c r="H203" s="16">
        <f>SUM(H192:H202)</f>
        <v>34</v>
      </c>
    </row>
    <row r="204" spans="1:8" ht="12.75" customHeight="1">
      <c r="A204" s="51"/>
      <c r="B204" s="52" t="s">
        <v>84</v>
      </c>
      <c r="C204" s="24" t="s">
        <v>11</v>
      </c>
      <c r="D204" s="19"/>
      <c r="E204" s="20"/>
      <c r="F204" s="20"/>
      <c r="G204" s="21"/>
      <c r="H204" s="21">
        <v>1</v>
      </c>
    </row>
    <row r="205" spans="1:8" ht="12.75">
      <c r="A205" s="51"/>
      <c r="B205" s="52"/>
      <c r="C205" s="24" t="s">
        <v>14</v>
      </c>
      <c r="D205" s="19"/>
      <c r="E205" s="20"/>
      <c r="F205" s="20"/>
      <c r="G205" s="21"/>
      <c r="H205" s="21">
        <v>1</v>
      </c>
    </row>
    <row r="206" spans="1:8" ht="12.75">
      <c r="A206" s="51"/>
      <c r="B206" s="52"/>
      <c r="C206" s="24" t="s">
        <v>98</v>
      </c>
      <c r="D206" s="19"/>
      <c r="E206" s="20"/>
      <c r="F206" s="20"/>
      <c r="G206" s="21"/>
      <c r="H206" s="21">
        <v>3</v>
      </c>
    </row>
    <row r="207" spans="1:8" ht="12.75">
      <c r="A207" s="43" t="s">
        <v>105</v>
      </c>
      <c r="B207" s="43"/>
      <c r="C207" s="43"/>
      <c r="D207" s="43"/>
      <c r="E207" s="16"/>
      <c r="F207" s="16"/>
      <c r="G207" s="16"/>
      <c r="H207" s="22">
        <f>SUM(H203:H206)</f>
        <v>39</v>
      </c>
    </row>
    <row r="208" spans="1:8" ht="12.75" customHeight="1">
      <c r="A208" s="37" t="s">
        <v>106</v>
      </c>
      <c r="B208" s="49" t="s">
        <v>9</v>
      </c>
      <c r="C208" s="44" t="s">
        <v>10</v>
      </c>
      <c r="D208" s="12" t="s">
        <v>42</v>
      </c>
      <c r="E208" s="2">
        <v>16</v>
      </c>
      <c r="F208" s="13"/>
      <c r="G208" s="13"/>
      <c r="H208" s="40">
        <f>SUM(E208:G209)</f>
        <v>20</v>
      </c>
    </row>
    <row r="209" spans="1:8" ht="12.75">
      <c r="A209" s="37"/>
      <c r="B209" s="49"/>
      <c r="C209" s="44"/>
      <c r="D209" s="12" t="s">
        <v>76</v>
      </c>
      <c r="E209" s="2">
        <v>4</v>
      </c>
      <c r="F209" s="13"/>
      <c r="G209" s="13"/>
      <c r="H209" s="40"/>
    </row>
    <row r="210" spans="1:8" ht="12.75" customHeight="1">
      <c r="A210" s="37"/>
      <c r="B210" s="49"/>
      <c r="C210" s="12" t="s">
        <v>11</v>
      </c>
      <c r="E210" s="2">
        <v>4</v>
      </c>
      <c r="H210" s="25">
        <f aca="true" t="shared" si="7" ref="H210:H218">SUM(E210:G210)</f>
        <v>4</v>
      </c>
    </row>
    <row r="211" spans="1:8" ht="12.75">
      <c r="A211" s="37"/>
      <c r="B211" s="49"/>
      <c r="C211" s="2" t="s">
        <v>14</v>
      </c>
      <c r="E211" s="2">
        <v>4</v>
      </c>
      <c r="H211" s="25">
        <f t="shared" si="7"/>
        <v>4</v>
      </c>
    </row>
    <row r="212" spans="1:8" ht="12.75">
      <c r="A212" s="37"/>
      <c r="B212" s="49"/>
      <c r="C212" s="12" t="s">
        <v>16</v>
      </c>
      <c r="D212" s="12"/>
      <c r="E212" s="13">
        <v>7</v>
      </c>
      <c r="F212" s="13"/>
      <c r="G212" s="13"/>
      <c r="H212" s="25">
        <f t="shared" si="7"/>
        <v>7</v>
      </c>
    </row>
    <row r="213" spans="1:8" ht="12.75">
      <c r="A213" s="37"/>
      <c r="B213" s="49"/>
      <c r="C213" s="12" t="s">
        <v>17</v>
      </c>
      <c r="D213" s="12"/>
      <c r="E213" s="13"/>
      <c r="F213" s="13"/>
      <c r="G213" s="13"/>
      <c r="H213" s="25">
        <f t="shared" si="7"/>
        <v>0</v>
      </c>
    </row>
    <row r="214" spans="1:8" ht="12.75" customHeight="1">
      <c r="A214" s="37"/>
      <c r="B214" s="49" t="s">
        <v>18</v>
      </c>
      <c r="C214" s="12" t="s">
        <v>10</v>
      </c>
      <c r="D214" s="12" t="s">
        <v>42</v>
      </c>
      <c r="E214" s="13">
        <v>4</v>
      </c>
      <c r="F214" s="13"/>
      <c r="G214" s="13"/>
      <c r="H214" s="25">
        <f t="shared" si="7"/>
        <v>4</v>
      </c>
    </row>
    <row r="215" spans="1:8" ht="12.75" customHeight="1">
      <c r="A215" s="37"/>
      <c r="B215" s="49"/>
      <c r="C215" s="12" t="s">
        <v>11</v>
      </c>
      <c r="E215" s="2">
        <v>4</v>
      </c>
      <c r="H215" s="25">
        <f t="shared" si="7"/>
        <v>4</v>
      </c>
    </row>
    <row r="216" spans="1:8" ht="12.75">
      <c r="A216" s="37"/>
      <c r="B216" s="49"/>
      <c r="C216" s="2" t="s">
        <v>14</v>
      </c>
      <c r="H216" s="25">
        <f t="shared" si="7"/>
        <v>0</v>
      </c>
    </row>
    <row r="217" spans="1:8" ht="12.75">
      <c r="A217" s="37"/>
      <c r="B217" s="49"/>
      <c r="C217" s="2" t="s">
        <v>16</v>
      </c>
      <c r="H217" s="25">
        <f t="shared" si="7"/>
        <v>0</v>
      </c>
    </row>
    <row r="218" spans="1:8" ht="12.75">
      <c r="A218" s="37"/>
      <c r="B218" s="49"/>
      <c r="C218" s="2" t="s">
        <v>33</v>
      </c>
      <c r="H218" s="25">
        <f t="shared" si="7"/>
        <v>0</v>
      </c>
    </row>
    <row r="219" spans="1:8" ht="12.75">
      <c r="A219" s="43" t="s">
        <v>107</v>
      </c>
      <c r="B219" s="43"/>
      <c r="C219" s="43"/>
      <c r="D219" s="43"/>
      <c r="E219" s="16">
        <f>SUM(E208:E218)</f>
        <v>43</v>
      </c>
      <c r="F219" s="16">
        <f>SUM(F208:F218)</f>
        <v>0</v>
      </c>
      <c r="G219" s="16">
        <f>SUM(G208:G218)</f>
        <v>0</v>
      </c>
      <c r="H219" s="16">
        <f>SUM(H208:H218)</f>
        <v>43</v>
      </c>
    </row>
    <row r="220" spans="1:8" ht="12.75" customHeight="1">
      <c r="A220" s="51"/>
      <c r="B220" s="52" t="s">
        <v>84</v>
      </c>
      <c r="C220" s="24" t="s">
        <v>10</v>
      </c>
      <c r="D220" s="19"/>
      <c r="E220" s="20"/>
      <c r="F220" s="20"/>
      <c r="G220" s="21"/>
      <c r="H220" s="21">
        <v>1</v>
      </c>
    </row>
    <row r="221" spans="1:8" ht="12.75">
      <c r="A221" s="51"/>
      <c r="B221" s="52"/>
      <c r="C221" s="24" t="s">
        <v>11</v>
      </c>
      <c r="D221" s="19"/>
      <c r="E221" s="20"/>
      <c r="F221" s="20"/>
      <c r="G221" s="21"/>
      <c r="H221" s="21">
        <v>1</v>
      </c>
    </row>
    <row r="222" spans="1:8" ht="12.75">
      <c r="A222" s="51"/>
      <c r="B222" s="52"/>
      <c r="C222" s="24" t="s">
        <v>98</v>
      </c>
      <c r="D222" s="19"/>
      <c r="E222" s="20"/>
      <c r="F222" s="20"/>
      <c r="G222" s="21"/>
      <c r="H222" s="21">
        <v>2</v>
      </c>
    </row>
    <row r="223" spans="1:8" ht="12.75">
      <c r="A223" s="43" t="s">
        <v>108</v>
      </c>
      <c r="B223" s="43"/>
      <c r="C223" s="43"/>
      <c r="D223" s="43"/>
      <c r="E223" s="16"/>
      <c r="F223" s="16"/>
      <c r="G223" s="16"/>
      <c r="H223" s="22">
        <f>SUM(H219:H222)</f>
        <v>47</v>
      </c>
    </row>
    <row r="224" spans="1:8" ht="14.25" customHeight="1">
      <c r="A224" s="54"/>
      <c r="B224" s="49" t="s">
        <v>9</v>
      </c>
      <c r="C224" s="12" t="s">
        <v>10</v>
      </c>
      <c r="D224" s="19"/>
      <c r="E224" s="20"/>
      <c r="F224" s="20"/>
      <c r="G224" s="20"/>
      <c r="H224" s="21">
        <f>+H2+H32+H75+H90+H104+H118+H133+H148+H161+H177+H192+H208</f>
        <v>137</v>
      </c>
    </row>
    <row r="225" spans="1:8" ht="12.75">
      <c r="A225" s="54"/>
      <c r="B225" s="49"/>
      <c r="C225" s="12" t="s">
        <v>11</v>
      </c>
      <c r="D225" s="19"/>
      <c r="E225" s="20"/>
      <c r="F225" s="20"/>
      <c r="G225" s="20"/>
      <c r="H225" s="21">
        <f>+H3+H33+H78+H92+H106+H121+H136+H149+H162+H178+H193+H210</f>
        <v>41</v>
      </c>
    </row>
    <row r="226" spans="1:8" ht="12.75">
      <c r="A226" s="54"/>
      <c r="B226" s="49"/>
      <c r="C226" s="2" t="s">
        <v>14</v>
      </c>
      <c r="D226" s="19"/>
      <c r="E226" s="20"/>
      <c r="F226" s="20"/>
      <c r="G226" s="20"/>
      <c r="H226" s="21">
        <f>+H5+H44+H79+H93+H107+H120+H137+H150+H163+H179+H194+H211</f>
        <v>72</v>
      </c>
    </row>
    <row r="227" spans="1:8" ht="12.75">
      <c r="A227" s="54"/>
      <c r="B227" s="49"/>
      <c r="C227" s="2" t="s">
        <v>16</v>
      </c>
      <c r="D227" s="19"/>
      <c r="E227" s="20"/>
      <c r="F227" s="20"/>
      <c r="G227" s="20"/>
      <c r="H227" s="21">
        <f>+H7+H51+H80+H94+H109+H122+H138+H151+H165+H181+H195+H212</f>
        <v>34</v>
      </c>
    </row>
    <row r="228" spans="1:8" ht="12.75">
      <c r="A228" s="54"/>
      <c r="B228" s="49"/>
      <c r="C228" s="2" t="s">
        <v>17</v>
      </c>
      <c r="D228" s="19"/>
      <c r="E228" s="20"/>
      <c r="F228" s="20"/>
      <c r="G228" s="20"/>
      <c r="H228" s="21">
        <f>+H8+H52+H81+H95+H108+H123+H139+H152+H164+H180+H196+H213</f>
        <v>5</v>
      </c>
    </row>
    <row r="229" spans="1:8" ht="14.25" customHeight="1">
      <c r="A229" s="54"/>
      <c r="B229" s="49" t="s">
        <v>18</v>
      </c>
      <c r="C229" s="12" t="s">
        <v>10</v>
      </c>
      <c r="D229" s="19"/>
      <c r="E229" s="20"/>
      <c r="F229" s="20"/>
      <c r="G229" s="20"/>
      <c r="H229" s="21">
        <f>+H9+H53+H82+H96+H110+H124+H140+H153+H166+H182+H197+H214</f>
        <v>24</v>
      </c>
    </row>
    <row r="230" spans="1:8" ht="12.75">
      <c r="A230" s="54"/>
      <c r="B230" s="49"/>
      <c r="C230" s="12" t="s">
        <v>11</v>
      </c>
      <c r="D230" s="19"/>
      <c r="E230" s="20"/>
      <c r="F230" s="20"/>
      <c r="G230" s="20"/>
      <c r="H230" s="21">
        <f>+H11+H54+H83+H97+H111+H126+H141+H154+H168+H183+H199+H215</f>
        <v>46</v>
      </c>
    </row>
    <row r="231" spans="1:8" ht="12.75">
      <c r="A231" s="54"/>
      <c r="B231" s="49"/>
      <c r="C231" s="2" t="s">
        <v>14</v>
      </c>
      <c r="D231" s="19"/>
      <c r="E231" s="20"/>
      <c r="F231" s="20"/>
      <c r="G231" s="20"/>
      <c r="H231" s="21">
        <f>+H17+H61+H84+H98+H112+H127+H142+H155+H167+H184+H200+H216</f>
        <v>44</v>
      </c>
    </row>
    <row r="232" spans="1:8" ht="12.75">
      <c r="A232" s="54"/>
      <c r="B232" s="49"/>
      <c r="C232" s="2" t="s">
        <v>16</v>
      </c>
      <c r="D232" s="19"/>
      <c r="E232" s="20"/>
      <c r="F232" s="20"/>
      <c r="G232" s="20"/>
      <c r="H232" s="21">
        <f>+H24+H70+H86+H100+H113+H129+H143+H156+H170+H185+H201+H217</f>
        <v>5</v>
      </c>
    </row>
    <row r="233" spans="1:8" ht="12.75">
      <c r="A233" s="54"/>
      <c r="B233" s="49"/>
      <c r="C233" s="2" t="s">
        <v>33</v>
      </c>
      <c r="D233" s="19"/>
      <c r="E233" s="20"/>
      <c r="F233" s="20"/>
      <c r="G233" s="20"/>
      <c r="H233" s="21">
        <f>+H25+H52+H69+H85+H99+H114+H128+H144+H157+H169+H186+H202+H218</f>
        <v>5</v>
      </c>
    </row>
    <row r="234" spans="1:8" ht="12.75">
      <c r="A234" s="54"/>
      <c r="B234" s="19"/>
      <c r="C234" s="2" t="s">
        <v>109</v>
      </c>
      <c r="D234" s="19"/>
      <c r="E234" s="20"/>
      <c r="F234" s="20"/>
      <c r="G234" s="20"/>
      <c r="H234" s="21">
        <f>+H27+H28</f>
        <v>2</v>
      </c>
    </row>
    <row r="235" spans="1:8" ht="12.75">
      <c r="A235" s="54"/>
      <c r="B235" s="55" t="s">
        <v>110</v>
      </c>
      <c r="C235" s="30" t="s">
        <v>10</v>
      </c>
      <c r="D235" s="31"/>
      <c r="E235" s="32"/>
      <c r="F235" s="32"/>
      <c r="G235" s="32"/>
      <c r="H235" s="33">
        <f>+H224+H229</f>
        <v>161</v>
      </c>
    </row>
    <row r="236" spans="1:8" ht="12.75">
      <c r="A236" s="54"/>
      <c r="B236" s="55"/>
      <c r="C236" s="30" t="s">
        <v>11</v>
      </c>
      <c r="D236" s="31"/>
      <c r="E236" s="32"/>
      <c r="F236" s="32"/>
      <c r="G236" s="32"/>
      <c r="H236" s="33">
        <f>+H225+H230</f>
        <v>87</v>
      </c>
    </row>
    <row r="237" spans="1:8" ht="12.75">
      <c r="A237" s="54"/>
      <c r="B237" s="55"/>
      <c r="C237" s="34" t="s">
        <v>14</v>
      </c>
      <c r="D237" s="31"/>
      <c r="E237" s="32"/>
      <c r="F237" s="32"/>
      <c r="G237" s="32"/>
      <c r="H237" s="33">
        <f>+H226+H231</f>
        <v>116</v>
      </c>
    </row>
    <row r="238" spans="1:8" ht="12.75">
      <c r="A238" s="54"/>
      <c r="B238" s="55"/>
      <c r="C238" s="34" t="s">
        <v>16</v>
      </c>
      <c r="D238" s="31"/>
      <c r="E238" s="32"/>
      <c r="F238" s="32"/>
      <c r="G238" s="32"/>
      <c r="H238" s="33">
        <f>+H227+H232</f>
        <v>39</v>
      </c>
    </row>
    <row r="239" spans="1:8" ht="12.75">
      <c r="A239" s="54"/>
      <c r="B239" s="55"/>
      <c r="C239" s="34" t="s">
        <v>33</v>
      </c>
      <c r="D239" s="31"/>
      <c r="E239" s="32"/>
      <c r="F239" s="32"/>
      <c r="G239" s="32"/>
      <c r="H239" s="33">
        <f>+H228+H233</f>
        <v>10</v>
      </c>
    </row>
    <row r="240" spans="1:8" ht="12.75">
      <c r="A240" s="54"/>
      <c r="B240" s="55"/>
      <c r="C240" s="34" t="s">
        <v>109</v>
      </c>
      <c r="D240" s="31"/>
      <c r="E240" s="32"/>
      <c r="F240" s="32"/>
      <c r="G240" s="32"/>
      <c r="H240" s="33">
        <f>H234</f>
        <v>2</v>
      </c>
    </row>
    <row r="241" spans="1:8" ht="20.25" customHeight="1">
      <c r="A241" s="56" t="s">
        <v>111</v>
      </c>
      <c r="B241" s="56"/>
      <c r="C241" s="56"/>
      <c r="D241" s="56"/>
      <c r="E241" s="35">
        <f>SUM(E29+E71+E87+E101+E115+E130+E145+E158+E171+E187+E203+E219)</f>
        <v>392</v>
      </c>
      <c r="F241" s="35">
        <f>SUM(F29+F71+F87+F101+F115+F130+F145+F158+F171+F187+F203+F219)</f>
        <v>1</v>
      </c>
      <c r="G241" s="35">
        <f>SUM(G29+G71+G87+G101+G115+G130+G145+G158+G171+G187+G203+G219)</f>
        <v>22</v>
      </c>
      <c r="H241" s="35">
        <f>SUM(H29+H71+H87+H101+H115+H130+H145+H158+H171+H187+H203+H219)</f>
        <v>415</v>
      </c>
    </row>
    <row r="242" spans="1:8" ht="20.25" customHeight="1">
      <c r="A242" s="56" t="s">
        <v>112</v>
      </c>
      <c r="B242" s="56"/>
      <c r="C242" s="56"/>
      <c r="D242" s="56"/>
      <c r="E242" s="35"/>
      <c r="F242" s="35"/>
      <c r="G242" s="35"/>
      <c r="H242" s="36">
        <f>SUM(H30+H72+H88+H102+H116+H131+H146+H159+H172+H173+H174+H175+H188+H189+H190+H204+H205+H206+H220+H221+H222)</f>
        <v>30</v>
      </c>
    </row>
    <row r="243" spans="1:8" ht="17.25" customHeight="1">
      <c r="A243" s="56" t="s">
        <v>113</v>
      </c>
      <c r="B243" s="56"/>
      <c r="C243" s="56"/>
      <c r="D243" s="56"/>
      <c r="E243" s="35"/>
      <c r="F243" s="35"/>
      <c r="G243" s="35"/>
      <c r="H243" s="36">
        <f>SUM(H31+H73+H89+H103+H117+H132+H147+H160+H176+H191+H207+H223)</f>
        <v>445</v>
      </c>
    </row>
  </sheetData>
  <sheetProtection selectLockedCells="1" selectUnlockedCells="1"/>
  <mergeCells count="113">
    <mergeCell ref="A241:D241"/>
    <mergeCell ref="A242:D242"/>
    <mergeCell ref="A243:D243"/>
    <mergeCell ref="A223:D223"/>
    <mergeCell ref="A224:A240"/>
    <mergeCell ref="B224:B228"/>
    <mergeCell ref="B229:B233"/>
    <mergeCell ref="B235:B240"/>
    <mergeCell ref="H208:H209"/>
    <mergeCell ref="B214:B218"/>
    <mergeCell ref="A219:D219"/>
    <mergeCell ref="A220:A222"/>
    <mergeCell ref="B220:B222"/>
    <mergeCell ref="A207:D207"/>
    <mergeCell ref="A208:A218"/>
    <mergeCell ref="B208:B213"/>
    <mergeCell ref="C208:C209"/>
    <mergeCell ref="H197:H198"/>
    <mergeCell ref="A203:D203"/>
    <mergeCell ref="A204:A206"/>
    <mergeCell ref="B204:B206"/>
    <mergeCell ref="A188:A190"/>
    <mergeCell ref="B188:B190"/>
    <mergeCell ref="A191:D191"/>
    <mergeCell ref="A192:A202"/>
    <mergeCell ref="B192:B196"/>
    <mergeCell ref="B197:B202"/>
    <mergeCell ref="C197:C198"/>
    <mergeCell ref="A177:A186"/>
    <mergeCell ref="B177:B181"/>
    <mergeCell ref="B182:B186"/>
    <mergeCell ref="A187:D187"/>
    <mergeCell ref="A171:D171"/>
    <mergeCell ref="A172:A175"/>
    <mergeCell ref="B172:B175"/>
    <mergeCell ref="A176:D176"/>
    <mergeCell ref="A160:D160"/>
    <mergeCell ref="A161:A170"/>
    <mergeCell ref="B161:B165"/>
    <mergeCell ref="B166:B170"/>
    <mergeCell ref="A148:A157"/>
    <mergeCell ref="B148:B152"/>
    <mergeCell ref="B153:B157"/>
    <mergeCell ref="A158:D158"/>
    <mergeCell ref="H133:H135"/>
    <mergeCell ref="B140:B144"/>
    <mergeCell ref="A145:D145"/>
    <mergeCell ref="A147:D147"/>
    <mergeCell ref="A130:D130"/>
    <mergeCell ref="A132:D132"/>
    <mergeCell ref="A133:A144"/>
    <mergeCell ref="B133:B139"/>
    <mergeCell ref="C133:C135"/>
    <mergeCell ref="H118:H119"/>
    <mergeCell ref="B124:B129"/>
    <mergeCell ref="C124:C125"/>
    <mergeCell ref="H124:H125"/>
    <mergeCell ref="A115:D115"/>
    <mergeCell ref="A117:D117"/>
    <mergeCell ref="A118:A129"/>
    <mergeCell ref="B118:B123"/>
    <mergeCell ref="C118:C119"/>
    <mergeCell ref="A104:A114"/>
    <mergeCell ref="B104:B109"/>
    <mergeCell ref="C104:C105"/>
    <mergeCell ref="H104:H105"/>
    <mergeCell ref="B110:B114"/>
    <mergeCell ref="H90:H91"/>
    <mergeCell ref="B96:B100"/>
    <mergeCell ref="A101:D101"/>
    <mergeCell ref="A103:D103"/>
    <mergeCell ref="A87:D87"/>
    <mergeCell ref="A89:D89"/>
    <mergeCell ref="A90:A100"/>
    <mergeCell ref="B90:B95"/>
    <mergeCell ref="C90:C91"/>
    <mergeCell ref="A71:D71"/>
    <mergeCell ref="A73:D73"/>
    <mergeCell ref="A74:H74"/>
    <mergeCell ref="A75:A86"/>
    <mergeCell ref="B75:B81"/>
    <mergeCell ref="C75:C77"/>
    <mergeCell ref="H75:H77"/>
    <mergeCell ref="B82:B86"/>
    <mergeCell ref="H33:H43"/>
    <mergeCell ref="C44:C50"/>
    <mergeCell ref="H44:H50"/>
    <mergeCell ref="B53:B70"/>
    <mergeCell ref="C54:C60"/>
    <mergeCell ref="H54:H60"/>
    <mergeCell ref="C61:C68"/>
    <mergeCell ref="H61:H68"/>
    <mergeCell ref="B27:B28"/>
    <mergeCell ref="A29:D29"/>
    <mergeCell ref="A31:D31"/>
    <mergeCell ref="A32:A70"/>
    <mergeCell ref="B32:B52"/>
    <mergeCell ref="C33:C43"/>
    <mergeCell ref="H11:H16"/>
    <mergeCell ref="C17:C23"/>
    <mergeCell ref="H17:H23"/>
    <mergeCell ref="C25:C26"/>
    <mergeCell ref="H25:H26"/>
    <mergeCell ref="A2:A28"/>
    <mergeCell ref="B2:B8"/>
    <mergeCell ref="C3:C4"/>
    <mergeCell ref="H3:H4"/>
    <mergeCell ref="C5:C6"/>
    <mergeCell ref="H5:H6"/>
    <mergeCell ref="B9:B26"/>
    <mergeCell ref="C9:C10"/>
    <mergeCell ref="H9:H10"/>
    <mergeCell ref="C11:C16"/>
  </mergeCells>
  <printOptions gridLines="1" horizontalCentered="1"/>
  <pageMargins left="0.39375" right="0.39375" top="0.6" bottom="0.42986111111111114" header="0.3" footer="0.1701388888888889"/>
  <pageSetup horizontalDpi="300" verticalDpi="300" orientation="landscape" paperSize="9" r:id="rId1"/>
  <headerFooter alignWithMargins="0">
    <oddHeader xml:space="preserve">&amp;CDIR. A14000 - SETT. A1409A – ALLEGATO 15-5 Tabella campioni controllo residui fito 2018 </oddHeader>
    <oddFooter>&amp;C&amp;P</oddFooter>
  </headerFooter>
  <rowBreaks count="12" manualBreakCount="12">
    <brk id="31" max="255" man="1"/>
    <brk id="74" max="255" man="1"/>
    <brk id="89" max="255" man="1"/>
    <brk id="103" max="255" man="1"/>
    <brk id="117" max="255" man="1"/>
    <brk id="132" max="255" man="1"/>
    <brk id="147" max="255" man="1"/>
    <brk id="160" max="255" man="1"/>
    <brk id="176" max="255" man="1"/>
    <brk id="191" max="255" man="1"/>
    <brk id="20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2018-05-03T13:22:36Z</cp:lastPrinted>
  <dcterms:modified xsi:type="dcterms:W3CDTF">2018-05-03T13:22:42Z</dcterms:modified>
  <cp:category/>
  <cp:version/>
  <cp:contentType/>
  <cp:contentStatus/>
</cp:coreProperties>
</file>