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9" activeTab="0"/>
  </bookViews>
  <sheets>
    <sheet name="AMMISSIBILI" sheetId="1" r:id="rId1"/>
  </sheets>
  <definedNames>
    <definedName name="_xlnm.Print_Titles" localSheetId="0">'AMMISSIBILI'!$1:$1</definedName>
  </definedNames>
  <calcPr fullCalcOnLoad="1"/>
</workbook>
</file>

<file path=xl/sharedStrings.xml><?xml version="1.0" encoding="utf-8"?>
<sst xmlns="http://schemas.openxmlformats.org/spreadsheetml/2006/main" count="887" uniqueCount="506">
  <si>
    <t>19.43</t>
  </si>
  <si>
    <t>COMUNE DI DIANO D'ALBA</t>
  </si>
  <si>
    <t>"DIANO D'ALBA"</t>
  </si>
  <si>
    <t>17.57</t>
  </si>
  <si>
    <t>COMUNE DI PIATTO</t>
  </si>
  <si>
    <t>PIATTO</t>
  </si>
  <si>
    <t>10.19</t>
  </si>
  <si>
    <t>A.S.D. CRESCENTINESE</t>
  </si>
  <si>
    <t>Manutenzione straordinaria e riqualificazione del campo da calcio a 9 esistente nel centro sportivo comunale</t>
  </si>
  <si>
    <t>CRESCENTINO</t>
  </si>
  <si>
    <t>10.42</t>
  </si>
  <si>
    <t>COMUNITA' COLLINARE VAL TIGLIONE E DINTORNI</t>
  </si>
  <si>
    <t>MONTALDO SCARAMPI</t>
  </si>
  <si>
    <t>11.09</t>
  </si>
  <si>
    <t>COMUNE DI CASTELL'ALFERO</t>
  </si>
  <si>
    <t>CASTELL'ALFERO</t>
  </si>
  <si>
    <t>10.11</t>
  </si>
  <si>
    <t>COMUNE DI BAGNOLO PIEMONTE</t>
  </si>
  <si>
    <t>BAGNOLO PIEMONTE</t>
  </si>
  <si>
    <t>12.08</t>
  </si>
  <si>
    <t>COMUNE DI CORTANDONE</t>
  </si>
  <si>
    <t>Progetto definitivo per intervento di realizzazione di nuovo blocco spogliatoio e opere di illuminazione</t>
  </si>
  <si>
    <t>CORTANDONE</t>
  </si>
  <si>
    <t>13.04</t>
  </si>
  <si>
    <t>COMUNE DI MORETTA</t>
  </si>
  <si>
    <t>Lavori di manutenzione straordinaria impianti sportivI</t>
  </si>
  <si>
    <t>MORETTA</t>
  </si>
  <si>
    <t>16.53</t>
  </si>
  <si>
    <t>UNIONE DI COMUNI CANELLI MOASCA</t>
  </si>
  <si>
    <t>Realizzazione di un nuovo campo polivalente presso il Palasport</t>
  </si>
  <si>
    <t>CANELLI</t>
  </si>
  <si>
    <t>08.18</t>
  </si>
  <si>
    <t>PREMIA</t>
  </si>
  <si>
    <t>16.48</t>
  </si>
  <si>
    <t>COMUNE DI POMARETTO</t>
  </si>
  <si>
    <t>Sostituzione della recinzione dell'area sportiva dell'inverso</t>
  </si>
  <si>
    <t>POMARETTO</t>
  </si>
  <si>
    <t>18.56</t>
  </si>
  <si>
    <t>COMUNE DI QUAGLIUZZO</t>
  </si>
  <si>
    <t>Lavori di manutenzione straordinaria degli impianti sportivi</t>
  </si>
  <si>
    <t>QUAGLIUZZO</t>
  </si>
  <si>
    <t>COMUNE DI COSTIGLIOLE D'ASTI</t>
  </si>
  <si>
    <t>COMUNE DI BROSSASCO</t>
  </si>
  <si>
    <t>Manutenzione straordinaria palestra comunale</t>
  </si>
  <si>
    <t>BROSSASCO</t>
  </si>
  <si>
    <t>12.12</t>
  </si>
  <si>
    <t>CANOTTIERI INTRA ASD</t>
  </si>
  <si>
    <t>Manutenzione straordinaria impianto con modifica interna del locale tecnico</t>
  </si>
  <si>
    <t>VERBANIA</t>
  </si>
  <si>
    <t>12.29</t>
  </si>
  <si>
    <t>A.S.D. BACIGALUPO</t>
  </si>
  <si>
    <t>13.43</t>
  </si>
  <si>
    <t>-</t>
  </si>
  <si>
    <t>Numero Pratica</t>
  </si>
  <si>
    <t>id_domanda</t>
  </si>
  <si>
    <t>Soggetto beneficiario</t>
  </si>
  <si>
    <t>Titolo progetto</t>
  </si>
  <si>
    <t>Spesa prevista per l'intervento</t>
  </si>
  <si>
    <t>Spesa ammissibile</t>
  </si>
  <si>
    <t>IVA (si/no)</t>
  </si>
  <si>
    <t>% CC (40% max € 40.000 - 60% max € 20.000)</t>
  </si>
  <si>
    <t>Mutuo</t>
  </si>
  <si>
    <t>Contributo CI (1% per 10 anni)</t>
  </si>
  <si>
    <t>TOT CONTRIBUTO</t>
  </si>
  <si>
    <t>Prov</t>
  </si>
  <si>
    <t>C</t>
  </si>
  <si>
    <t>SI</t>
  </si>
  <si>
    <t>NO</t>
  </si>
  <si>
    <t>TO</t>
  </si>
  <si>
    <t>AL</t>
  </si>
  <si>
    <t>D</t>
  </si>
  <si>
    <t>AT</t>
  </si>
  <si>
    <t>VC</t>
  </si>
  <si>
    <t>CN</t>
  </si>
  <si>
    <t>B</t>
  </si>
  <si>
    <t>SAN MAURO COUNTRY CLUB S.S.D. A R.L.</t>
  </si>
  <si>
    <t>n. progressivo generale</t>
  </si>
  <si>
    <t>TORINO</t>
  </si>
  <si>
    <t>11.54</t>
  </si>
  <si>
    <t>12.25</t>
  </si>
  <si>
    <t>E</t>
  </si>
  <si>
    <t>12.31</t>
  </si>
  <si>
    <t>12.09</t>
  </si>
  <si>
    <t>LEVONE</t>
  </si>
  <si>
    <t>12.17</t>
  </si>
  <si>
    <t>COMUNE BISTAGNO</t>
  </si>
  <si>
    <t>Manutenzione straordinaria, riqualificazione campo da calcetto e spogliatoio</t>
  </si>
  <si>
    <t>BISTAGNO</t>
  </si>
  <si>
    <t>16.08</t>
  </si>
  <si>
    <t>COMUNE DI CERRO TANARO</t>
  </si>
  <si>
    <t>Realizzazione impianto illuminazione campo da tamburello</t>
  </si>
  <si>
    <t>CERRO TANARO</t>
  </si>
  <si>
    <t>17.03</t>
  </si>
  <si>
    <t>A.S.D. SALICE</t>
  </si>
  <si>
    <t>Ristrutturazione e risparmio energetico</t>
  </si>
  <si>
    <t>FOSSANO</t>
  </si>
  <si>
    <t>17.43</t>
  </si>
  <si>
    <t>ARMENO</t>
  </si>
  <si>
    <t>18.02</t>
  </si>
  <si>
    <t>Manutenzione straordinaria con potenziamento di spazio sportivo esistente</t>
  </si>
  <si>
    <t>SESSAME</t>
  </si>
  <si>
    <t>15.00</t>
  </si>
  <si>
    <t>COMUNE DI CASSANO SPINOLA</t>
  </si>
  <si>
    <t>CASSANO SPINOLA</t>
  </si>
  <si>
    <t>COMUNE DI BURIASCO</t>
  </si>
  <si>
    <t>Lavori di completamento al nuovo campo di calcio comunale costituiti da impianto di illuminazione e camminamenti</t>
  </si>
  <si>
    <t>BURIASCO</t>
  </si>
  <si>
    <t>Manutenzione straordinaria e rimozione copertura in amianto palestra scuola
primaria</t>
  </si>
  <si>
    <t>GAGLIANICO</t>
  </si>
  <si>
    <t>13.57</t>
  </si>
  <si>
    <t>Apliamento e manutenzione straordinaria spogliatoi campo sportivo</t>
  </si>
  <si>
    <t>AGRATE CONTURBIA</t>
  </si>
  <si>
    <t>Comune</t>
  </si>
  <si>
    <t>Tipologia</t>
  </si>
  <si>
    <t>Punteggio</t>
  </si>
  <si>
    <t>Data ARRIVO</t>
  </si>
  <si>
    <t>ORA ARRIVO</t>
  </si>
  <si>
    <t>15.35</t>
  </si>
  <si>
    <t>TURRICOLA - TERRUGGIA  S.S.D.  A R.L.</t>
  </si>
  <si>
    <t>Realizzazione campo da calcio in erba sintetica</t>
  </si>
  <si>
    <t>TERRUGGIA</t>
  </si>
  <si>
    <t>16.22</t>
  </si>
  <si>
    <t>VB</t>
  </si>
  <si>
    <t>10.14</t>
  </si>
  <si>
    <t>NOVI LIGURE</t>
  </si>
  <si>
    <t>18.01</t>
  </si>
  <si>
    <t>COMUNE DI ORSARA BORMIDA</t>
  </si>
  <si>
    <t>Interventi di miglioramento e potenziamento dell'impianto sportivo comunale</t>
  </si>
  <si>
    <t>ORSARA BORMIDA</t>
  </si>
  <si>
    <t>09.29</t>
  </si>
  <si>
    <t>COMUNE DI BORGO D'ALE</t>
  </si>
  <si>
    <t>BORGO D'ALE</t>
  </si>
  <si>
    <t>15.25</t>
  </si>
  <si>
    <t>COMUNE DI CASTELNUOVO BORMIDA</t>
  </si>
  <si>
    <t>CASTELNUOVO BORMIDA</t>
  </si>
  <si>
    <t>16.11</t>
  </si>
  <si>
    <t>COMUNE DI GAMALERO</t>
  </si>
  <si>
    <t>Interventi di miglioramento e potenziamento dell'impianto sportivo</t>
  </si>
  <si>
    <t>GAMALERO</t>
  </si>
  <si>
    <t>17.30</t>
  </si>
  <si>
    <t>COMUNE DI SALMOUR</t>
  </si>
  <si>
    <t>Opere di completamento dell'area sportiva comunale, di efficientamento energetico e di miglioramento della fruibilita' anche da soggetti portatori di handicap</t>
  </si>
  <si>
    <t>SALMOUR</t>
  </si>
  <si>
    <t>15.06</t>
  </si>
  <si>
    <t>COMUNE DI CASTELDELFINO</t>
  </si>
  <si>
    <t>CASTELDELFINO</t>
  </si>
  <si>
    <t>COMUNE DI QUARGNENTO</t>
  </si>
  <si>
    <t>QUARGNENTO</t>
  </si>
  <si>
    <t>12.22</t>
  </si>
  <si>
    <t>SALICETO</t>
  </si>
  <si>
    <t>12.43</t>
  </si>
  <si>
    <t>ASSOCIAZIONE KAPPADUE</t>
  </si>
  <si>
    <t>Espansione adeguamento e messa a norma impianti</t>
  </si>
  <si>
    <t>13.33</t>
  </si>
  <si>
    <t>COMUNE DI ROSTA</t>
  </si>
  <si>
    <t>ROSTA</t>
  </si>
  <si>
    <t>14.36</t>
  </si>
  <si>
    <t>SPORTS ACTION ORBASSANO S.S.D. A R.L.</t>
  </si>
  <si>
    <t>Messa a norma, ampliamento, completamento e diversificazione degli impianti</t>
  </si>
  <si>
    <t>15.20</t>
  </si>
  <si>
    <t>COMUNE DI BRANDIZZO</t>
  </si>
  <si>
    <t>Realizzazione nuovo campetto da calcio presso l'impianto sportivo C.le "Alex Costigliola"</t>
  </si>
  <si>
    <t>BRANDIZZO</t>
  </si>
  <si>
    <t>10.34</t>
  </si>
  <si>
    <t>Nuova copertura per campi beach volley</t>
  </si>
  <si>
    <t>COMUNE DI NARZOLE</t>
  </si>
  <si>
    <t>Interventi minimi di messa in sicurezza e adeguamento normativo per ottenimento c.p.i. campo A</t>
  </si>
  <si>
    <t>Installazione struttura pressostatica di copertura campo tennis</t>
  </si>
  <si>
    <t>Adeguamento spogliatoi impianto sportivo</t>
  </si>
  <si>
    <t>Realizzazione percorso escursionistico e impianto di sci nordico Stefania Belmondo</t>
  </si>
  <si>
    <t>Lavori di manutenzione, miglioria impianto</t>
  </si>
  <si>
    <t>Intervento di adeguamento degli impianti esistenti presso il plesso sportivo "S.Maria B"</t>
  </si>
  <si>
    <t>Manutenzione straordinaria alle vasche delle piscine</t>
  </si>
  <si>
    <t>Interventi di manutenzione straordinaria degli spogliatoi a servizio degli impianti sportivi comunali</t>
  </si>
  <si>
    <t>Lavori di ristrutturazione, ampliamento, riqualificazione energetica, messa in sicurezza e adeguamento a norme impianti; smaltimento copertura eternit edificio spogliatoi dell’area sportiva comunale</t>
  </si>
  <si>
    <t>PISCINA CECCHI adeguamenti igienico-sanitari e superamento barriere architettoniche</t>
  </si>
  <si>
    <t>Completamento e potenziamento impianto sportivo polifunzionale di recente realizzazione</t>
  </si>
  <si>
    <t>Lavori di potenziamento e qualificazione degli impianti e attrezzature sportive Piscina S. ALLENDE</t>
  </si>
  <si>
    <t>Abbattimento barriere architettoniche, formazione tappeto sintetico, impianto di illuminazione e installazione tennis-tavolo per disabili impianto sportivo</t>
  </si>
  <si>
    <t>Lavori di adeguamento impianti sportivi esistenti alle norme di sicurezza, igienico-sanitarie e intervento volto al miglioramento del rendimento energetico</t>
  </si>
  <si>
    <t>Lavori di miglioramento funzionale di impianto sportivo piana gallo, ristrutturazione spogliatoi e servizi igienici</t>
  </si>
  <si>
    <t>Intervento di bonifica copertura in amianto per il Bocciodromo</t>
  </si>
  <si>
    <t>Realizzazione di controsoffitto con coibentazione e sostituzione dell'illuminazione con lampade a LED del Bocciodromo</t>
  </si>
  <si>
    <t>Lavori di consolidamento e sistemazione del manto di copertura del campo sportivo</t>
  </si>
  <si>
    <t>Adeguamento dell’impianto sportivo alle norme di sicurezza, igienico sanitarie e di efficienza energetica</t>
  </si>
  <si>
    <t>Adeguamento degli impianti esistenti alle norme di sicurezza ed efficientamento energetico del centro polivalente comunale La Malina</t>
  </si>
  <si>
    <t>Rifacimento ex novo della piscina grande presso il centro sportivo Bersaglio</t>
  </si>
  <si>
    <t>Lavori di costruzione di rettilineo di atletica leggera presso il centro sportivo comunale</t>
  </si>
  <si>
    <t>Riqualificazione impianti sportivi - manutenzione straordinaria campo da calcio a 5</t>
  </si>
  <si>
    <t>Potenziamento impianti sportivi</t>
  </si>
  <si>
    <t>Lavori di straordinaria manutenzione dell'impianto sportivo esistente</t>
  </si>
  <si>
    <t>Messa a norma impianto illuminazione</t>
  </si>
  <si>
    <t>Interventi impianto di illuminazione e solare termico volti al risparmio energetico</t>
  </si>
  <si>
    <t>Adeguamento alle norme di sicurezza del campo di calcio esistente "O. Cortina"</t>
  </si>
  <si>
    <t>Progetto di manutenzione straordinaria del campo polivalente tennis/calcetto</t>
  </si>
  <si>
    <t>Efficientamento energetico attraverso energie rinnovabil degli impianti del Centro Sportivo Robilant</t>
  </si>
  <si>
    <t>Manutenzione straordinaria campetto da calcio</t>
  </si>
  <si>
    <t>Manutenzione straordinaria impianto elettrico del campo sportivo "G.Cipriano"</t>
  </si>
  <si>
    <t>Adeguamento dell’impianto sportivo alle norme di sicurezza</t>
  </si>
  <si>
    <t>Lavori di manutenzione straordinaria per riqualificazione campo sportivo polivalente</t>
  </si>
  <si>
    <t>Miglioramento e potenziamento della fruibilità dell'impianto preesistente</t>
  </si>
  <si>
    <t xml:space="preserve">Progetto adeguamento impianti elettrici al fine di migliorare l'efficienza energetica del centro sportivo comunale "GAETANO SCIREA". </t>
  </si>
  <si>
    <t>Sostituzione telo copertura campo tennis struttura geodetica</t>
  </si>
  <si>
    <t>Messa in sicurezza impianto sportivo con rifacimento delle strutture e degli impianti tecnologici esistenti - individuazione 1° lotto</t>
  </si>
  <si>
    <t>Efficientamento energetico impianto termico a servizio del bocciodromo comunale</t>
  </si>
  <si>
    <t>Recupero funzionale, miglioramento, messa a norma e manutenzione straordinaria di impianti sportivi esistenti</t>
  </si>
  <si>
    <t>Sostituzione dei proiettori illuminazione campi con lampade a led del campo sportivo comunale</t>
  </si>
  <si>
    <t>Adeguamentoalle norme di sicurezza e di risparmio energetico impianti elettrico e idraulico della piscina comunale</t>
  </si>
  <si>
    <t>Adeguamento e ampliamento impianto elettrico e prevenzione incendi (presidi antincendio)</t>
  </si>
  <si>
    <t>Lavori di efficientamento energetico e adeguamento dell'impianto di illuminazione campo sportivo</t>
  </si>
  <si>
    <t>Manutenzione straordinaria di campo sportivo esistente per l’abbattimento delle barriere architettoniche e la sistemazione dell’area di accesso al campo</t>
  </si>
  <si>
    <t>Interventi di miglioramento area sportiva comunale “Le caserme”</t>
  </si>
  <si>
    <t>Potenziamento e riqualificazione impianto sportivo</t>
  </si>
  <si>
    <t>Riqualificazione energetica bocciodromo comunale</t>
  </si>
  <si>
    <t>Manutenzione straordinaria serramenti interni ed esterni dei locali uso spogliatoio e di servizio del campo sportivo ai fini della sicurezza e del risparmio energetico</t>
  </si>
  <si>
    <t>Progetto adeguamento impianti elettrici e sostituzione corpi illuminanti al fine di migliorare l’efficienza energetica</t>
  </si>
  <si>
    <t>15.41</t>
  </si>
  <si>
    <t xml:space="preserve">A.S.D. COUNTRY CLUB </t>
  </si>
  <si>
    <t>Opere di completamento e ampliamento impianto piscina natatoria, solarium, campi beach volley e riordinamento area giochi</t>
  </si>
  <si>
    <t>MONASTERO BORMIDA</t>
  </si>
  <si>
    <t>11.55</t>
  </si>
  <si>
    <t>CAVOUR</t>
  </si>
  <si>
    <t>10.29</t>
  </si>
  <si>
    <t>COMUNE DI SOLERO</t>
  </si>
  <si>
    <t>SOLERO</t>
  </si>
  <si>
    <t>18.15</t>
  </si>
  <si>
    <t>COMUNE DI NUCETTO</t>
  </si>
  <si>
    <t>Lavori di manutenzione straordinaria al campo da calcio comunale</t>
  </si>
  <si>
    <t>NUCETTO</t>
  </si>
  <si>
    <t>08.21</t>
  </si>
  <si>
    <t>A.S.D. S.IGNAZIO SPORT</t>
  </si>
  <si>
    <t>Educare e far crescere attraverso lo sport</t>
  </si>
  <si>
    <t>22.25</t>
  </si>
  <si>
    <t>COMUNE DI CHIESANUOVA</t>
  </si>
  <si>
    <t>Manutenzione straordinaria campo da gioco polivalente</t>
  </si>
  <si>
    <t>CHIESANUOVA</t>
  </si>
  <si>
    <t>16.23</t>
  </si>
  <si>
    <t>COMUNE DI PAGNO</t>
  </si>
  <si>
    <t>Manutenzione straordinaria campo sportivo polivalente</t>
  </si>
  <si>
    <t>PAGNO</t>
  </si>
  <si>
    <t>11.37</t>
  </si>
  <si>
    <t>FISW SERVIZI SSD</t>
  </si>
  <si>
    <t>MILANO</t>
  </si>
  <si>
    <t>MI</t>
  </si>
  <si>
    <t>20.06</t>
  </si>
  <si>
    <t>A.S.D. MONCALIERI RUGBY</t>
  </si>
  <si>
    <t>MONCALIERI</t>
  </si>
  <si>
    <t>20.13</t>
  </si>
  <si>
    <t>VOLVERA</t>
  </si>
  <si>
    <t>11.11</t>
  </si>
  <si>
    <t>PIETRAPORZIO</t>
  </si>
  <si>
    <t>12.01</t>
  </si>
  <si>
    <t>COMUNE DI MONGARDINO</t>
  </si>
  <si>
    <t>Intervento di manutenzione straordinaria del campo da gioco per la conversione al manto sintetico con polivalenza per calcio a sette e calcio a cinque</t>
  </si>
  <si>
    <t>MONGARDINO</t>
  </si>
  <si>
    <t>14.34</t>
  </si>
  <si>
    <t>COMUNE DI TRISOBBIO</t>
  </si>
  <si>
    <t>TRISOBBIO</t>
  </si>
  <si>
    <t>13.01</t>
  </si>
  <si>
    <t>Sistemazione e adeguamento a norma Coni del campo sportivo polivalente</t>
  </si>
  <si>
    <t>PAVAROLO</t>
  </si>
  <si>
    <t>ASD O-ZONE</t>
  </si>
  <si>
    <t>Centro Alpiteca, scuola di montagna - Realizzazione di un nuovo percorso formativo per l’infanzia e le fasce deboli</t>
  </si>
  <si>
    <t>SALUZZO</t>
  </si>
  <si>
    <t>20.34</t>
  </si>
  <si>
    <t>A.S.D. AMA BRENTA CALCIO CEVA</t>
  </si>
  <si>
    <t>CEVA</t>
  </si>
  <si>
    <t>19.03</t>
  </si>
  <si>
    <t>13.55</t>
  </si>
  <si>
    <t>COMUNE DI BANNIO ANZINO</t>
  </si>
  <si>
    <t>BANNIO ANZINO</t>
  </si>
  <si>
    <t>14.13</t>
  </si>
  <si>
    <t>Riqualificazione campo da tennis</t>
  </si>
  <si>
    <t>SOPRANA</t>
  </si>
  <si>
    <t>COMUNE DI NIELLA TANARO</t>
  </si>
  <si>
    <t>NIELLA TANARO</t>
  </si>
  <si>
    <t>08.37</t>
  </si>
  <si>
    <t>Sostituzione copertura in amianto delle tribune del campo sportivo “Gigi Meroni”</t>
  </si>
  <si>
    <t>BORGO TICINO</t>
  </si>
  <si>
    <t>09.37</t>
  </si>
  <si>
    <t>UNIONE DI COMUNI COLLINE DI LANGA E DEL BAROLO</t>
  </si>
  <si>
    <t>MONFORTE D'ALBA</t>
  </si>
  <si>
    <t>11.43</t>
  </si>
  <si>
    <t>COMUNE BORGONE SUSA</t>
  </si>
  <si>
    <t>Intervento di rifacimento pavimentazione campo da calcetto</t>
  </si>
  <si>
    <t>BORGONE SUSA</t>
  </si>
  <si>
    <t>14.22</t>
  </si>
  <si>
    <t>COMUNE DI STRONA</t>
  </si>
  <si>
    <t>Lavori di riqualificazione funzionale dell'impianto sportivo comunale per la pratica dello sport di base - sistemazione rettifilo della pista di atletica leggera</t>
  </si>
  <si>
    <t>STRONA</t>
  </si>
  <si>
    <t>RIVARA</t>
  </si>
  <si>
    <t>09.47</t>
  </si>
  <si>
    <t>COMUNE DI GOZZANO</t>
  </si>
  <si>
    <t>Lavori di manutenzione straordinaria spogliatoi palestra polivalente</t>
  </si>
  <si>
    <t>GOZZANO</t>
  </si>
  <si>
    <t>13.13</t>
  </si>
  <si>
    <t>TORINO '81 S.C.S.D.</t>
  </si>
  <si>
    <t>Complesso Sportivo Comunale Galileo Ferraris</t>
  </si>
  <si>
    <t>16.02</t>
  </si>
  <si>
    <t>COMUNE DI CASTAGNITO</t>
  </si>
  <si>
    <t>CASTAGNITO</t>
  </si>
  <si>
    <t>16.52</t>
  </si>
  <si>
    <t>COMUNE DI CARROSIO</t>
  </si>
  <si>
    <t>Lavori di messa a norma recinzione campo sportivo comunale "Ivano Traverso"</t>
  </si>
  <si>
    <t>CARROSIO</t>
  </si>
  <si>
    <t>17.04</t>
  </si>
  <si>
    <t>COMUNE DI SAN DIDERO</t>
  </si>
  <si>
    <t>Costruzione di spogliatoi a servizio di sportiva polivalente</t>
  </si>
  <si>
    <t>SAN DIDERO</t>
  </si>
  <si>
    <t>17.17</t>
  </si>
  <si>
    <t>ASD CAMERI CALCIO</t>
  </si>
  <si>
    <t>Progetto di realizzazione nuovi spogliatoi</t>
  </si>
  <si>
    <t>CAMERI</t>
  </si>
  <si>
    <t>S.S.D. CENTRO SPORT U.S. ACLI TORINO SOCIETA' COOPERATIVA</t>
  </si>
  <si>
    <t>23.55</t>
  </si>
  <si>
    <t>Recupero funzionale centro sportivo comunale</t>
  </si>
  <si>
    <t>COSTIGLIOLE D'ASTI</t>
  </si>
  <si>
    <t>16.18</t>
  </si>
  <si>
    <t>COMUNE DI BRICHERASIO</t>
  </si>
  <si>
    <t>Realizzazione della pensilina a protezione della tribuna del centro sportivo comunale</t>
  </si>
  <si>
    <t>BRICHERASIO</t>
  </si>
  <si>
    <t>18.41</t>
  </si>
  <si>
    <t>COMUNE DI TOLLEGNO</t>
  </si>
  <si>
    <t>Trasformazione area gioco in nuovo campo di calcio a 7</t>
  </si>
  <si>
    <t>TOLLEGNO</t>
  </si>
  <si>
    <t>11.40</t>
  </si>
  <si>
    <t>PIODE</t>
  </si>
  <si>
    <t>18.30</t>
  </si>
  <si>
    <t>COMUNE DI BEURA CARDEZZA</t>
  </si>
  <si>
    <t>Impiantistica sportiva Beura</t>
  </si>
  <si>
    <t>BEURA CARDEZZA</t>
  </si>
  <si>
    <t>GIOVANILE GENOLA '05 A.S.D.</t>
  </si>
  <si>
    <t>GENOLA</t>
  </si>
  <si>
    <t>08.42</t>
  </si>
  <si>
    <t>RUBIANA CALCIO ASD</t>
  </si>
  <si>
    <t>RUBIANA</t>
  </si>
  <si>
    <t>09.12</t>
  </si>
  <si>
    <t>COMUNE DI SAUZE D'OULX</t>
  </si>
  <si>
    <t>Interventi di manutenzione straordinaria al Centro Sportivo Pin Court</t>
  </si>
  <si>
    <t>SAUZE D'OULX</t>
  </si>
  <si>
    <t>10.13</t>
  </si>
  <si>
    <t>COMUNE DI MONASTERO DI LANZO</t>
  </si>
  <si>
    <t>Sistemazione e completamento campo da calcetto all'aperto</t>
  </si>
  <si>
    <t>MONASTERO DI LANZO</t>
  </si>
  <si>
    <t>10.40</t>
  </si>
  <si>
    <t>COMUNE DI BRUZOLO</t>
  </si>
  <si>
    <t>Manutenzione straordinaria campo di calcio e palestra</t>
  </si>
  <si>
    <t>BRUZOLO</t>
  </si>
  <si>
    <t>COMUNE DI POGNO</t>
  </si>
  <si>
    <t>Riqualificazione campo sportivo comunale</t>
  </si>
  <si>
    <t>POGNO</t>
  </si>
  <si>
    <t>15.54</t>
  </si>
  <si>
    <t>13.48</t>
  </si>
  <si>
    <t>15.34</t>
  </si>
  <si>
    <t>VARALLO</t>
  </si>
  <si>
    <t>16.20</t>
  </si>
  <si>
    <t>Manutenzione straordinaria e adeguamento alle norme di sicurezza</t>
  </si>
  <si>
    <t>FOGLIZZO</t>
  </si>
  <si>
    <t>11.47</t>
  </si>
  <si>
    <t>U.S. MERLESE ASD</t>
  </si>
  <si>
    <t>Costruzione spogliatoi e servizi igienici a servizio dello sferisterio comunale</t>
  </si>
  <si>
    <t>MONDOVI'</t>
  </si>
  <si>
    <t>QUINCINETTO</t>
  </si>
  <si>
    <t>16.56</t>
  </si>
  <si>
    <t>COMUNE DI PORTACOMARO</t>
  </si>
  <si>
    <t>Manutenzione straordinaria palestra e campo tennis/calcetto</t>
  </si>
  <si>
    <t>PORTACOMARO</t>
  </si>
  <si>
    <t>18.20</t>
  </si>
  <si>
    <t>COMUNE DI ANTIGNANO</t>
  </si>
  <si>
    <t>Rifacimento della pavimentazione di gioco nella palestra comunale polivalente</t>
  </si>
  <si>
    <t>ANTIGNANO</t>
  </si>
  <si>
    <t>19.54</t>
  </si>
  <si>
    <t>COMUNE DI NIELLA BELBO</t>
  </si>
  <si>
    <t>NIELLA BELBO</t>
  </si>
  <si>
    <t>08.27</t>
  </si>
  <si>
    <t>VOTTIGNASCO</t>
  </si>
  <si>
    <t>11.36</t>
  </si>
  <si>
    <t>COMUNE DI PIOBESI TORINESE</t>
  </si>
  <si>
    <t>Lavori di bonifica e miglioramento energetico del centro sociale per anziani (bocciofila)</t>
  </si>
  <si>
    <t>PIOBESI TORINESE</t>
  </si>
  <si>
    <t>14.28</t>
  </si>
  <si>
    <t>A</t>
  </si>
  <si>
    <t>Manutenzione impianti sportivi</t>
  </si>
  <si>
    <t>VIGNOLO</t>
  </si>
  <si>
    <t>12.39</t>
  </si>
  <si>
    <t>COMUNE DI CAFASSE</t>
  </si>
  <si>
    <t>Progetto di rifacimento recinzione campo da calcio comunale</t>
  </si>
  <si>
    <t>CAFASSE</t>
  </si>
  <si>
    <t>09.14</t>
  </si>
  <si>
    <t>COMUNE DI SPARONE</t>
  </si>
  <si>
    <t>Adeguamento igienico-sanitario edificio spogliatoi campo calcetto</t>
  </si>
  <si>
    <t>SPARONE</t>
  </si>
  <si>
    <t>15.42</t>
  </si>
  <si>
    <t>PRAROSTINO</t>
  </si>
  <si>
    <t>COMUNE DI PARUZZARO</t>
  </si>
  <si>
    <t>PARUZZARO</t>
  </si>
  <si>
    <t>09.41</t>
  </si>
  <si>
    <t>COMUNE DI ARQUATA SCRIVIA</t>
  </si>
  <si>
    <t>ARQUATA SCRIVIA</t>
  </si>
  <si>
    <t>COMUNE DI SALASCO</t>
  </si>
  <si>
    <t>SALASCO</t>
  </si>
  <si>
    <t>13.36</t>
  </si>
  <si>
    <t>COMUNE DI LAGNASCO</t>
  </si>
  <si>
    <t>LAGNASCO</t>
  </si>
  <si>
    <t>14.55</t>
  </si>
  <si>
    <t>COMUNE DI CERRINA</t>
  </si>
  <si>
    <t>CERRINA MONFERRATO</t>
  </si>
  <si>
    <t>13.47</t>
  </si>
  <si>
    <t>TRINO</t>
  </si>
  <si>
    <t>14.35</t>
  </si>
  <si>
    <t>Interventi riqualificazione centro sportivo tennis</t>
  </si>
  <si>
    <t>15.16</t>
  </si>
  <si>
    <t>COMUNE DI CORTEMILIA</t>
  </si>
  <si>
    <t>CORTEMILIA</t>
  </si>
  <si>
    <t>COMUNE DI MARANO TICINO</t>
  </si>
  <si>
    <t>Progetto di costruzione nuovi spogliatoi campo sportivo comunale</t>
  </si>
  <si>
    <t>MARANO TICINO</t>
  </si>
  <si>
    <t>16.21</t>
  </si>
  <si>
    <t>Riqualificazione centrale termica campo sportivo Cerutti</t>
  </si>
  <si>
    <t>SAN GIUSTO CANAVESE</t>
  </si>
  <si>
    <t>17.49</t>
  </si>
  <si>
    <t>COMUNE DI LAURIANO</t>
  </si>
  <si>
    <t>Lavori di manutenzione straordinaria degli impianti di proprietà comunale</t>
  </si>
  <si>
    <t>LAURIANO</t>
  </si>
  <si>
    <t>19.19</t>
  </si>
  <si>
    <t>Nuova realizzazione di campo polivalente e campo da beach volley</t>
  </si>
  <si>
    <t>MONTEU DA PO</t>
  </si>
  <si>
    <t>19.29</t>
  </si>
  <si>
    <t>COMUNE DI ROCCA GRIMALDA</t>
  </si>
  <si>
    <t>Completamento e ristrutturazione impianto sportivo</t>
  </si>
  <si>
    <t>ROCCA GRIMALDA</t>
  </si>
  <si>
    <t>19.50</t>
  </si>
  <si>
    <t>Percorso ginnico turistico</t>
  </si>
  <si>
    <t>ROCCAFORTE MONDOVI'</t>
  </si>
  <si>
    <t>12.35</t>
  </si>
  <si>
    <t>ASD LIBERTAS NUOTO RIVOLI</t>
  </si>
  <si>
    <t>Manutenzione straordinaria vasca natatoria</t>
  </si>
  <si>
    <t>RIVOLI</t>
  </si>
  <si>
    <t>SSD TEAM 63 S.R.L.</t>
  </si>
  <si>
    <t>SAN MAURO TORINESE</t>
  </si>
  <si>
    <t>18.49</t>
  </si>
  <si>
    <t>Lavori di manutenzione straordinaria finalizzati alla riqualificazione del centro sportivo comunale</t>
  </si>
  <si>
    <t>LA MORRA</t>
  </si>
  <si>
    <t>18.54</t>
  </si>
  <si>
    <t>COMUNE DI GARESSIO</t>
  </si>
  <si>
    <t>Interventi di efficientamento energetico impianto di illuminazione del campo sportivo comunale di calcio</t>
  </si>
  <si>
    <t>GARESSIO</t>
  </si>
  <si>
    <t>10.15</t>
  </si>
  <si>
    <t>COMUNE DI PIEDIMULERA</t>
  </si>
  <si>
    <t>PIEDIMULERA</t>
  </si>
  <si>
    <t>Nuova realizzazione campo da calcetto</t>
  </si>
  <si>
    <t>CORTIGLIONE</t>
  </si>
  <si>
    <t>Primo Impianto Polivalente per Sport e Circo per la Diversa Abilita' - lo spazio a misura di disabile e' per tutti</t>
  </si>
  <si>
    <t>10.47</t>
  </si>
  <si>
    <t>COOPERATIVA ANIMATORI SPORTIVI SCSD</t>
  </si>
  <si>
    <t>11.41</t>
  </si>
  <si>
    <t>COMUNE DI MOTTALCIATA</t>
  </si>
  <si>
    <t>MOTTALCIATA</t>
  </si>
  <si>
    <t>BI</t>
  </si>
  <si>
    <t>13.28</t>
  </si>
  <si>
    <t>COMUNE DI CASTIGLIONE TINELLA</t>
  </si>
  <si>
    <t>Realizzazione area sportiva campo polifunzionale</t>
  </si>
  <si>
    <t>CASTIGLIONE TINELLA</t>
  </si>
  <si>
    <t>14.51</t>
  </si>
  <si>
    <t>PALLACANESTRO MONCALIERI - SAN MAURO SRL SSD</t>
  </si>
  <si>
    <t>Progetto di completamento di impianto sportivo esistente per la realizzazione di un nuovo campo polivalente indoor nelle aree esterne di pertinenza della struttura</t>
  </si>
  <si>
    <t>11.22</t>
  </si>
  <si>
    <t>COMUNE DI DEMONTE</t>
  </si>
  <si>
    <t>Manutenzione straordinaria campo da calcio a 5 e area di accesso ai relativi
spogliatoi</t>
  </si>
  <si>
    <t>DEMONTE</t>
  </si>
  <si>
    <t>Realizzazione nuovi locali civili adibiti a spogliatoi</t>
  </si>
  <si>
    <t>NARZOLE</t>
  </si>
  <si>
    <t>BACENO</t>
  </si>
  <si>
    <t>13.39</t>
  </si>
  <si>
    <t>COMUNE DI FOGLIZZO</t>
  </si>
  <si>
    <t>COMUNE CAVOUR</t>
  </si>
  <si>
    <t>COMUNE DI PIETRAPORZIO</t>
  </si>
  <si>
    <t>COMUNE DI LA MORRA</t>
  </si>
  <si>
    <t>COMUNE DI PAVAROLO</t>
  </si>
  <si>
    <t>COMUNE DI VOLVERA</t>
  </si>
  <si>
    <t>COMUNE DI CORTIGLIONE</t>
  </si>
  <si>
    <t>TEATRAZIONE ASDPSC</t>
  </si>
  <si>
    <t>COMUNE DI SOPRANA</t>
  </si>
  <si>
    <t>COMUNE DI BORGO TICINO</t>
  </si>
  <si>
    <t>COMUNE DI VARALLO</t>
  </si>
  <si>
    <t>COMUNE DI RIVARA</t>
  </si>
  <si>
    <t>COMUNE DI PREMIA</t>
  </si>
  <si>
    <t>COMUNE DI PIODE</t>
  </si>
  <si>
    <t>COMUNE DI LEVONE</t>
  </si>
  <si>
    <t>COMUNE DI ARMENO</t>
  </si>
  <si>
    <t>COMUNE DI SESSAME</t>
  </si>
  <si>
    <t>COMUNE DI GAGLIANICO</t>
  </si>
  <si>
    <t>COMUNE DI AGRATE CONTURBIA</t>
  </si>
  <si>
    <t>U.S.D. QUINCINETTO TAVAGNASCO</t>
  </si>
  <si>
    <t>COMUNE DI VOTTIGNASCO</t>
  </si>
  <si>
    <t>COMUNE DI VIGNOLO</t>
  </si>
  <si>
    <t>COMUNE DI PRAROSTINO</t>
  </si>
  <si>
    <t>COMUNE DI TRINO</t>
  </si>
  <si>
    <t>COMUNE DI SAN GIUSTO CANAVESE</t>
  </si>
  <si>
    <t>COMUNE DI MONTEU DA PO</t>
  </si>
  <si>
    <t>SCI CLUB VALLE ELLERO A.S.D.</t>
  </si>
  <si>
    <t>TIRO A SEGNO NAZIONALE - SEZIONE DI NOVI LIGURE</t>
  </si>
  <si>
    <t>ASD CASA DEL GIOVANE VIRTUS</t>
  </si>
  <si>
    <t>COMUNE DI SALICETO</t>
  </si>
  <si>
    <t>ASD 2D LINGOTTO VOLLEY</t>
  </si>
  <si>
    <t>COMUNE DI BACENO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</si>
</sst>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&quot;€ &quot;#,##0.00"/>
    <numFmt numFmtId="166" formatCode="_-* #,##0.00_-;\-* #,##0.00_-;_-* \-??_-;_-@_-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4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0" fillId="5" borderId="4" applyNumberFormat="0" applyAlignment="0" applyProtection="0"/>
    <xf numFmtId="0" fontId="8" fillId="4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0" xfId="45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0" applyNumberFormat="1" applyFont="1" applyFill="1" applyBorder="1" applyAlignment="1">
      <alignment horizontal="center" vertical="center" wrapText="1"/>
    </xf>
    <xf numFmtId="166" fontId="18" fillId="0" borderId="10" xfId="45" applyFont="1" applyFill="1" applyBorder="1" applyAlignment="1" applyProtection="1" quotePrefix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workbookViewId="0" topLeftCell="B1">
      <pane ySplit="1" topLeftCell="BM2" activePane="bottomLeft" state="frozen"/>
      <selection pane="topLeft" activeCell="A1" sqref="A1"/>
      <selection pane="bottomLeft" activeCell="E1" sqref="E1:F16384"/>
    </sheetView>
  </sheetViews>
  <sheetFormatPr defaultColWidth="9.140625" defaultRowHeight="12.75"/>
  <cols>
    <col min="1" max="1" width="4.28125" style="1" bestFit="1" customWidth="1"/>
    <col min="2" max="2" width="10.00390625" style="1" customWidth="1"/>
    <col min="3" max="3" width="11.421875" style="1" customWidth="1"/>
    <col min="4" max="4" width="26.28125" style="1" bestFit="1" customWidth="1"/>
    <col min="5" max="6" width="14.28125" style="1" customWidth="1"/>
    <col min="7" max="7" width="3.421875" style="1" bestFit="1" customWidth="1"/>
    <col min="8" max="8" width="23.28125" style="1" customWidth="1"/>
    <col min="9" max="10" width="10.7109375" style="1" bestFit="1" customWidth="1"/>
    <col min="11" max="11" width="3.7109375" style="1" customWidth="1"/>
    <col min="12" max="12" width="9.7109375" style="1" customWidth="1"/>
    <col min="13" max="13" width="10.7109375" style="1" customWidth="1"/>
    <col min="14" max="14" width="9.7109375" style="1" customWidth="1"/>
    <col min="15" max="15" width="12.140625" style="1" bestFit="1" customWidth="1"/>
    <col min="16" max="16" width="3.57421875" style="1" bestFit="1" customWidth="1"/>
    <col min="17" max="17" width="9.8515625" style="1" customWidth="1"/>
    <col min="18" max="18" width="5.421875" style="1" bestFit="1" customWidth="1"/>
    <col min="19" max="16384" width="11.57421875" style="1" customWidth="1"/>
  </cols>
  <sheetData>
    <row r="1" spans="1:18" s="4" customFormat="1" ht="96">
      <c r="A1" s="15" t="s">
        <v>76</v>
      </c>
      <c r="B1" s="20" t="s">
        <v>53</v>
      </c>
      <c r="C1" s="3" t="s">
        <v>54</v>
      </c>
      <c r="D1" s="13" t="s">
        <v>55</v>
      </c>
      <c r="E1" s="13" t="s">
        <v>112</v>
      </c>
      <c r="F1" s="13" t="s">
        <v>64</v>
      </c>
      <c r="G1" s="14" t="s">
        <v>113</v>
      </c>
      <c r="H1" s="13" t="s">
        <v>56</v>
      </c>
      <c r="I1" s="15" t="s">
        <v>57</v>
      </c>
      <c r="J1" s="15" t="s">
        <v>58</v>
      </c>
      <c r="K1" s="2" t="s">
        <v>59</v>
      </c>
      <c r="L1" s="2" t="s">
        <v>60</v>
      </c>
      <c r="M1" s="2" t="s">
        <v>61</v>
      </c>
      <c r="N1" s="2" t="s">
        <v>62</v>
      </c>
      <c r="O1" s="2" t="s">
        <v>63</v>
      </c>
      <c r="P1" s="16" t="s">
        <v>114</v>
      </c>
      <c r="Q1" s="17" t="s">
        <v>115</v>
      </c>
      <c r="R1" s="17" t="s">
        <v>116</v>
      </c>
    </row>
    <row r="2" spans="1:18" ht="36">
      <c r="A2" s="12">
        <v>41</v>
      </c>
      <c r="B2" s="11">
        <v>18</v>
      </c>
      <c r="C2" s="5">
        <v>5231</v>
      </c>
      <c r="D2" s="21" t="s">
        <v>474</v>
      </c>
      <c r="E2" s="5" t="s">
        <v>357</v>
      </c>
      <c r="F2" s="5" t="s">
        <v>68</v>
      </c>
      <c r="G2" s="6" t="s">
        <v>74</v>
      </c>
      <c r="H2" s="6" t="s">
        <v>356</v>
      </c>
      <c r="I2" s="8">
        <v>36234</v>
      </c>
      <c r="J2" s="8">
        <v>36234</v>
      </c>
      <c r="K2" s="5" t="s">
        <v>66</v>
      </c>
      <c r="L2" s="8">
        <v>20000</v>
      </c>
      <c r="M2" s="18" t="s">
        <v>52</v>
      </c>
      <c r="N2" s="8">
        <v>0</v>
      </c>
      <c r="O2" s="8">
        <f aca="true" t="shared" si="0" ref="O2:O25">L2+N2</f>
        <v>20000</v>
      </c>
      <c r="P2" s="5">
        <v>25</v>
      </c>
      <c r="Q2" s="7">
        <v>43374</v>
      </c>
      <c r="R2" s="6" t="s">
        <v>216</v>
      </c>
    </row>
    <row r="3" spans="1:18" ht="60">
      <c r="A3" s="12">
        <f>A2+1</f>
        <v>42</v>
      </c>
      <c r="B3" s="11">
        <v>25</v>
      </c>
      <c r="C3" s="5">
        <v>5188</v>
      </c>
      <c r="D3" s="22" t="s">
        <v>217</v>
      </c>
      <c r="E3" s="5" t="s">
        <v>219</v>
      </c>
      <c r="F3" s="5" t="s">
        <v>71</v>
      </c>
      <c r="G3" s="6" t="s">
        <v>80</v>
      </c>
      <c r="H3" s="6" t="s">
        <v>218</v>
      </c>
      <c r="I3" s="8">
        <v>137862</v>
      </c>
      <c r="J3" s="8">
        <v>137862</v>
      </c>
      <c r="K3" s="5" t="s">
        <v>66</v>
      </c>
      <c r="L3" s="8">
        <v>40000</v>
      </c>
      <c r="M3" s="8">
        <v>97862.18</v>
      </c>
      <c r="N3" s="8">
        <v>9786.22</v>
      </c>
      <c r="O3" s="8">
        <f t="shared" si="0"/>
        <v>49786.22</v>
      </c>
      <c r="P3" s="5">
        <v>25</v>
      </c>
      <c r="Q3" s="7">
        <v>43375</v>
      </c>
      <c r="R3" s="6" t="s">
        <v>220</v>
      </c>
    </row>
    <row r="4" spans="1:18" ht="36">
      <c r="A4" s="12">
        <f aca="true" t="shared" si="1" ref="A4:A67">A3+1</f>
        <v>43</v>
      </c>
      <c r="B4" s="11">
        <v>68</v>
      </c>
      <c r="C4" s="5">
        <v>5336</v>
      </c>
      <c r="D4" s="22" t="s">
        <v>475</v>
      </c>
      <c r="E4" s="5" t="s">
        <v>221</v>
      </c>
      <c r="F4" s="5" t="s">
        <v>68</v>
      </c>
      <c r="G4" s="6" t="s">
        <v>80</v>
      </c>
      <c r="H4" s="6" t="s">
        <v>167</v>
      </c>
      <c r="I4" s="8">
        <v>77782</v>
      </c>
      <c r="J4" s="8">
        <v>77782</v>
      </c>
      <c r="K4" s="5" t="s">
        <v>66</v>
      </c>
      <c r="L4" s="8">
        <v>31113.18</v>
      </c>
      <c r="M4" s="8">
        <v>46669.78</v>
      </c>
      <c r="N4" s="8">
        <v>4666.98</v>
      </c>
      <c r="O4" s="8">
        <f t="shared" si="0"/>
        <v>35780.16</v>
      </c>
      <c r="P4" s="5">
        <v>25</v>
      </c>
      <c r="Q4" s="7">
        <v>43378</v>
      </c>
      <c r="R4" s="6" t="s">
        <v>222</v>
      </c>
    </row>
    <row r="5" spans="1:18" ht="24">
      <c r="A5" s="12">
        <f t="shared" si="1"/>
        <v>44</v>
      </c>
      <c r="B5" s="11">
        <v>83</v>
      </c>
      <c r="C5" s="5">
        <v>5389</v>
      </c>
      <c r="D5" s="22" t="s">
        <v>348</v>
      </c>
      <c r="E5" s="5" t="s">
        <v>350</v>
      </c>
      <c r="F5" s="5" t="s">
        <v>67</v>
      </c>
      <c r="G5" s="6" t="s">
        <v>65</v>
      </c>
      <c r="H5" s="6" t="s">
        <v>349</v>
      </c>
      <c r="I5" s="8">
        <v>122281</v>
      </c>
      <c r="J5" s="8">
        <v>106000</v>
      </c>
      <c r="K5" s="5" t="s">
        <v>66</v>
      </c>
      <c r="L5" s="8">
        <v>40000</v>
      </c>
      <c r="M5" s="8">
        <v>66000</v>
      </c>
      <c r="N5" s="8">
        <v>6600</v>
      </c>
      <c r="O5" s="8">
        <f t="shared" si="0"/>
        <v>46600</v>
      </c>
      <c r="P5" s="5">
        <v>25</v>
      </c>
      <c r="Q5" s="7">
        <v>43378</v>
      </c>
      <c r="R5" s="6" t="s">
        <v>351</v>
      </c>
    </row>
    <row r="6" spans="1:18" ht="24">
      <c r="A6" s="12">
        <f t="shared" si="1"/>
        <v>45</v>
      </c>
      <c r="B6" s="11">
        <v>74</v>
      </c>
      <c r="C6" s="5">
        <v>5355</v>
      </c>
      <c r="D6" s="22" t="s">
        <v>118</v>
      </c>
      <c r="E6" s="5" t="s">
        <v>120</v>
      </c>
      <c r="F6" s="5" t="s">
        <v>69</v>
      </c>
      <c r="G6" s="6" t="s">
        <v>80</v>
      </c>
      <c r="H6" s="6" t="s">
        <v>119</v>
      </c>
      <c r="I6" s="8">
        <v>140000</v>
      </c>
      <c r="J6" s="8">
        <v>140000</v>
      </c>
      <c r="K6" s="5" t="s">
        <v>66</v>
      </c>
      <c r="L6" s="8">
        <v>40000</v>
      </c>
      <c r="M6" s="8">
        <v>100000</v>
      </c>
      <c r="N6" s="8">
        <v>10000</v>
      </c>
      <c r="O6" s="8">
        <f t="shared" si="0"/>
        <v>50000</v>
      </c>
      <c r="P6" s="5">
        <v>25</v>
      </c>
      <c r="Q6" s="7">
        <v>43378</v>
      </c>
      <c r="R6" s="6" t="s">
        <v>121</v>
      </c>
    </row>
    <row r="7" spans="1:18" ht="24">
      <c r="A7" s="12">
        <f t="shared" si="1"/>
        <v>46</v>
      </c>
      <c r="B7" s="11">
        <v>70</v>
      </c>
      <c r="C7" s="5">
        <v>5343</v>
      </c>
      <c r="D7" s="22" t="s">
        <v>223</v>
      </c>
      <c r="E7" s="5" t="s">
        <v>224</v>
      </c>
      <c r="F7" s="5" t="s">
        <v>69</v>
      </c>
      <c r="G7" s="6" t="s">
        <v>74</v>
      </c>
      <c r="H7" s="6" t="s">
        <v>168</v>
      </c>
      <c r="I7" s="8">
        <v>161618</v>
      </c>
      <c r="J7" s="8">
        <v>161618</v>
      </c>
      <c r="K7" s="5" t="s">
        <v>66</v>
      </c>
      <c r="L7" s="8">
        <v>40000</v>
      </c>
      <c r="M7" s="8">
        <v>121618.49</v>
      </c>
      <c r="N7" s="8">
        <v>12161.85</v>
      </c>
      <c r="O7" s="8">
        <f t="shared" si="0"/>
        <v>52161.85</v>
      </c>
      <c r="P7" s="5">
        <v>25</v>
      </c>
      <c r="Q7" s="7">
        <v>43378</v>
      </c>
      <c r="R7" s="6" t="s">
        <v>225</v>
      </c>
    </row>
    <row r="8" spans="1:18" ht="36">
      <c r="A8" s="12">
        <f t="shared" si="1"/>
        <v>47</v>
      </c>
      <c r="B8" s="11">
        <v>89</v>
      </c>
      <c r="C8" s="5">
        <v>5340</v>
      </c>
      <c r="D8" s="22" t="s">
        <v>226</v>
      </c>
      <c r="E8" s="5" t="s">
        <v>228</v>
      </c>
      <c r="F8" s="5" t="s">
        <v>73</v>
      </c>
      <c r="G8" s="6" t="s">
        <v>65</v>
      </c>
      <c r="H8" s="6" t="s">
        <v>227</v>
      </c>
      <c r="I8" s="8">
        <v>39699</v>
      </c>
      <c r="J8" s="8">
        <v>39669</v>
      </c>
      <c r="K8" s="5" t="s">
        <v>67</v>
      </c>
      <c r="L8" s="8">
        <v>20000</v>
      </c>
      <c r="M8" s="8">
        <v>0</v>
      </c>
      <c r="N8" s="8">
        <v>0</v>
      </c>
      <c r="O8" s="8">
        <f t="shared" si="0"/>
        <v>20000</v>
      </c>
      <c r="P8" s="5">
        <v>25</v>
      </c>
      <c r="Q8" s="7">
        <v>43379</v>
      </c>
      <c r="R8" s="6" t="s">
        <v>229</v>
      </c>
    </row>
    <row r="9" spans="1:18" ht="24">
      <c r="A9" s="12">
        <f t="shared" si="1"/>
        <v>48</v>
      </c>
      <c r="B9" s="11">
        <v>96</v>
      </c>
      <c r="C9" s="5">
        <v>5280</v>
      </c>
      <c r="D9" s="22" t="s">
        <v>230</v>
      </c>
      <c r="E9" s="5" t="s">
        <v>77</v>
      </c>
      <c r="F9" s="5" t="s">
        <v>68</v>
      </c>
      <c r="G9" s="6" t="s">
        <v>80</v>
      </c>
      <c r="H9" s="6" t="s">
        <v>231</v>
      </c>
      <c r="I9" s="8">
        <v>149157</v>
      </c>
      <c r="J9" s="8">
        <v>149157</v>
      </c>
      <c r="K9" s="5" t="s">
        <v>66</v>
      </c>
      <c r="L9" s="8">
        <v>40000</v>
      </c>
      <c r="M9" s="8">
        <v>109157.98</v>
      </c>
      <c r="N9" s="8">
        <v>10915.8</v>
      </c>
      <c r="O9" s="8">
        <f t="shared" si="0"/>
        <v>50915.8</v>
      </c>
      <c r="P9" s="5">
        <v>25</v>
      </c>
      <c r="Q9" s="10">
        <v>43380</v>
      </c>
      <c r="R9" s="5" t="s">
        <v>232</v>
      </c>
    </row>
    <row r="10" spans="1:18" ht="24">
      <c r="A10" s="12">
        <f t="shared" si="1"/>
        <v>49</v>
      </c>
      <c r="B10" s="11">
        <v>114</v>
      </c>
      <c r="C10" s="5">
        <v>5258</v>
      </c>
      <c r="D10" s="22" t="s">
        <v>233</v>
      </c>
      <c r="E10" s="5" t="s">
        <v>235</v>
      </c>
      <c r="F10" s="5" t="s">
        <v>68</v>
      </c>
      <c r="G10" s="6" t="s">
        <v>65</v>
      </c>
      <c r="H10" s="5" t="s">
        <v>234</v>
      </c>
      <c r="I10" s="8">
        <v>34472</v>
      </c>
      <c r="J10" s="8">
        <v>34472</v>
      </c>
      <c r="K10" s="5" t="s">
        <v>66</v>
      </c>
      <c r="L10" s="8">
        <v>20000</v>
      </c>
      <c r="M10" s="8">
        <v>0</v>
      </c>
      <c r="N10" s="8">
        <v>0</v>
      </c>
      <c r="O10" s="8">
        <f t="shared" si="0"/>
        <v>20000</v>
      </c>
      <c r="P10" s="5">
        <v>25</v>
      </c>
      <c r="Q10" s="10">
        <v>43381</v>
      </c>
      <c r="R10" s="5" t="s">
        <v>236</v>
      </c>
    </row>
    <row r="11" spans="1:18" ht="24">
      <c r="A11" s="12">
        <f t="shared" si="1"/>
        <v>50</v>
      </c>
      <c r="B11" s="11">
        <v>28</v>
      </c>
      <c r="C11" s="5">
        <v>5241</v>
      </c>
      <c r="D11" s="22" t="s">
        <v>237</v>
      </c>
      <c r="E11" s="5" t="s">
        <v>239</v>
      </c>
      <c r="F11" s="5" t="s">
        <v>73</v>
      </c>
      <c r="G11" s="6" t="s">
        <v>65</v>
      </c>
      <c r="H11" s="6" t="s">
        <v>238</v>
      </c>
      <c r="I11" s="8">
        <v>49497</v>
      </c>
      <c r="J11" s="8">
        <v>49497</v>
      </c>
      <c r="K11" s="5" t="s">
        <v>66</v>
      </c>
      <c r="L11" s="8">
        <v>20000</v>
      </c>
      <c r="M11" s="8">
        <v>0</v>
      </c>
      <c r="N11" s="8">
        <v>0</v>
      </c>
      <c r="O11" s="8">
        <f t="shared" si="0"/>
        <v>20000</v>
      </c>
      <c r="P11" s="5">
        <v>24</v>
      </c>
      <c r="Q11" s="7">
        <v>43375</v>
      </c>
      <c r="R11" s="6" t="s">
        <v>240</v>
      </c>
    </row>
    <row r="12" spans="1:18" ht="48">
      <c r="A12" s="12">
        <f t="shared" si="1"/>
        <v>51</v>
      </c>
      <c r="B12" s="11">
        <v>65</v>
      </c>
      <c r="C12" s="5">
        <v>5326</v>
      </c>
      <c r="D12" s="22" t="s">
        <v>476</v>
      </c>
      <c r="E12" s="5" t="s">
        <v>250</v>
      </c>
      <c r="F12" s="5" t="s">
        <v>73</v>
      </c>
      <c r="G12" s="6" t="s">
        <v>80</v>
      </c>
      <c r="H12" s="6" t="s">
        <v>169</v>
      </c>
      <c r="I12" s="8">
        <v>129818</v>
      </c>
      <c r="J12" s="8">
        <v>81800</v>
      </c>
      <c r="K12" s="5" t="s">
        <v>66</v>
      </c>
      <c r="L12" s="8">
        <v>32720</v>
      </c>
      <c r="M12" s="8">
        <v>49080</v>
      </c>
      <c r="N12" s="8">
        <v>4908</v>
      </c>
      <c r="O12" s="8">
        <f t="shared" si="0"/>
        <v>37628</v>
      </c>
      <c r="P12" s="5">
        <v>24</v>
      </c>
      <c r="Q12" s="7">
        <v>43378</v>
      </c>
      <c r="R12" s="6" t="s">
        <v>251</v>
      </c>
    </row>
    <row r="13" spans="1:18" ht="48">
      <c r="A13" s="12">
        <f t="shared" si="1"/>
        <v>52</v>
      </c>
      <c r="B13" s="11">
        <v>131</v>
      </c>
      <c r="C13" s="5">
        <v>5353</v>
      </c>
      <c r="D13" s="22" t="s">
        <v>477</v>
      </c>
      <c r="E13" s="5" t="s">
        <v>442</v>
      </c>
      <c r="F13" s="5" t="s">
        <v>73</v>
      </c>
      <c r="G13" s="9" t="s">
        <v>65</v>
      </c>
      <c r="H13" s="5" t="s">
        <v>441</v>
      </c>
      <c r="I13" s="8">
        <v>40237</v>
      </c>
      <c r="J13" s="8">
        <v>40237</v>
      </c>
      <c r="K13" s="5" t="s">
        <v>67</v>
      </c>
      <c r="L13" s="8">
        <v>20000</v>
      </c>
      <c r="M13" s="8">
        <v>0</v>
      </c>
      <c r="N13" s="8">
        <v>0</v>
      </c>
      <c r="O13" s="8">
        <f t="shared" si="0"/>
        <v>20000</v>
      </c>
      <c r="P13" s="5">
        <v>24</v>
      </c>
      <c r="Q13" s="10">
        <v>43381</v>
      </c>
      <c r="R13" s="5" t="s">
        <v>443</v>
      </c>
    </row>
    <row r="14" spans="1:18" ht="24">
      <c r="A14" s="12">
        <f t="shared" si="1"/>
        <v>53</v>
      </c>
      <c r="B14" s="11">
        <v>104</v>
      </c>
      <c r="C14" s="5">
        <v>4855</v>
      </c>
      <c r="D14" s="22" t="s">
        <v>241</v>
      </c>
      <c r="E14" s="5" t="s">
        <v>242</v>
      </c>
      <c r="F14" s="5" t="s">
        <v>243</v>
      </c>
      <c r="G14" s="6" t="s">
        <v>80</v>
      </c>
      <c r="H14" s="5" t="s">
        <v>170</v>
      </c>
      <c r="I14" s="8">
        <v>106598</v>
      </c>
      <c r="J14" s="8">
        <v>67000</v>
      </c>
      <c r="K14" s="5" t="s">
        <v>66</v>
      </c>
      <c r="L14" s="8">
        <v>28600</v>
      </c>
      <c r="M14" s="8">
        <v>40200</v>
      </c>
      <c r="N14" s="8">
        <v>4020</v>
      </c>
      <c r="O14" s="8">
        <f t="shared" si="0"/>
        <v>32620</v>
      </c>
      <c r="P14" s="5">
        <v>24</v>
      </c>
      <c r="Q14" s="10">
        <v>43381</v>
      </c>
      <c r="R14" s="5" t="s">
        <v>244</v>
      </c>
    </row>
    <row r="15" spans="1:18" ht="48">
      <c r="A15" s="12">
        <f t="shared" si="1"/>
        <v>54</v>
      </c>
      <c r="B15" s="11">
        <v>188</v>
      </c>
      <c r="C15" s="5">
        <v>5485</v>
      </c>
      <c r="D15" s="22" t="s">
        <v>245</v>
      </c>
      <c r="E15" s="5" t="s">
        <v>246</v>
      </c>
      <c r="F15" s="5" t="s">
        <v>68</v>
      </c>
      <c r="G15" s="6" t="s">
        <v>74</v>
      </c>
      <c r="H15" s="5" t="s">
        <v>171</v>
      </c>
      <c r="I15" s="8">
        <v>78100</v>
      </c>
      <c r="J15" s="8">
        <v>78100</v>
      </c>
      <c r="K15" s="5" t="s">
        <v>66</v>
      </c>
      <c r="L15" s="8">
        <v>31240</v>
      </c>
      <c r="M15" s="8">
        <v>46860</v>
      </c>
      <c r="N15" s="8">
        <v>4686</v>
      </c>
      <c r="O15" s="8">
        <f t="shared" si="0"/>
        <v>35926</v>
      </c>
      <c r="P15" s="5">
        <v>24</v>
      </c>
      <c r="Q15" s="10">
        <v>43381</v>
      </c>
      <c r="R15" s="5" t="s">
        <v>247</v>
      </c>
    </row>
    <row r="16" spans="1:18" ht="72">
      <c r="A16" s="12">
        <f t="shared" si="1"/>
        <v>55</v>
      </c>
      <c r="B16" s="11">
        <v>57</v>
      </c>
      <c r="C16" s="5">
        <v>5283</v>
      </c>
      <c r="D16" s="22" t="s">
        <v>252</v>
      </c>
      <c r="E16" s="5" t="s">
        <v>254</v>
      </c>
      <c r="F16" s="5" t="s">
        <v>71</v>
      </c>
      <c r="G16" s="6" t="s">
        <v>80</v>
      </c>
      <c r="H16" s="6" t="s">
        <v>253</v>
      </c>
      <c r="I16" s="8">
        <v>99853</v>
      </c>
      <c r="J16" s="8">
        <v>99853</v>
      </c>
      <c r="K16" s="5" t="s">
        <v>66</v>
      </c>
      <c r="L16" s="8">
        <v>39941.41</v>
      </c>
      <c r="M16" s="8">
        <v>59912.11</v>
      </c>
      <c r="N16" s="8">
        <v>5991.21</v>
      </c>
      <c r="O16" s="8">
        <f t="shared" si="0"/>
        <v>45932.62</v>
      </c>
      <c r="P16" s="5">
        <v>23</v>
      </c>
      <c r="Q16" s="7">
        <v>43378</v>
      </c>
      <c r="R16" s="6" t="s">
        <v>255</v>
      </c>
    </row>
    <row r="17" spans="1:18" ht="24">
      <c r="A17" s="12">
        <f t="shared" si="1"/>
        <v>56</v>
      </c>
      <c r="B17" s="11">
        <v>125</v>
      </c>
      <c r="C17" s="5">
        <v>5309</v>
      </c>
      <c r="D17" s="22" t="s">
        <v>256</v>
      </c>
      <c r="E17" s="5" t="s">
        <v>257</v>
      </c>
      <c r="F17" s="5" t="s">
        <v>69</v>
      </c>
      <c r="G17" s="6" t="s">
        <v>65</v>
      </c>
      <c r="H17" s="5" t="s">
        <v>172</v>
      </c>
      <c r="I17" s="8">
        <v>23000</v>
      </c>
      <c r="J17" s="8">
        <v>21560</v>
      </c>
      <c r="K17" s="5" t="s">
        <v>66</v>
      </c>
      <c r="L17" s="8">
        <v>12936</v>
      </c>
      <c r="M17" s="8">
        <v>0</v>
      </c>
      <c r="N17" s="8">
        <v>0</v>
      </c>
      <c r="O17" s="8">
        <f t="shared" si="0"/>
        <v>12936</v>
      </c>
      <c r="P17" s="5">
        <v>23</v>
      </c>
      <c r="Q17" s="10">
        <v>43379</v>
      </c>
      <c r="R17" s="5" t="s">
        <v>258</v>
      </c>
    </row>
    <row r="18" spans="1:18" ht="48">
      <c r="A18" s="12">
        <f t="shared" si="1"/>
        <v>57</v>
      </c>
      <c r="B18" s="11">
        <v>102</v>
      </c>
      <c r="C18" s="5">
        <v>4733</v>
      </c>
      <c r="D18" s="22" t="s">
        <v>478</v>
      </c>
      <c r="E18" s="5" t="s">
        <v>260</v>
      </c>
      <c r="F18" s="5" t="s">
        <v>68</v>
      </c>
      <c r="G18" s="6" t="s">
        <v>65</v>
      </c>
      <c r="H18" s="5" t="s">
        <v>259</v>
      </c>
      <c r="I18" s="8">
        <v>46000</v>
      </c>
      <c r="J18" s="8">
        <v>46000</v>
      </c>
      <c r="K18" s="5" t="s">
        <v>66</v>
      </c>
      <c r="L18" s="8">
        <v>20000</v>
      </c>
      <c r="M18" s="8">
        <v>0</v>
      </c>
      <c r="N18" s="8">
        <v>0</v>
      </c>
      <c r="O18" s="8">
        <f t="shared" si="0"/>
        <v>20000</v>
      </c>
      <c r="P18" s="5">
        <v>23</v>
      </c>
      <c r="Q18" s="10">
        <v>43381</v>
      </c>
      <c r="R18" s="5" t="s">
        <v>434</v>
      </c>
    </row>
    <row r="19" spans="1:18" ht="24">
      <c r="A19" s="12">
        <f t="shared" si="1"/>
        <v>58</v>
      </c>
      <c r="B19" s="11">
        <v>130</v>
      </c>
      <c r="C19" s="5">
        <v>5352</v>
      </c>
      <c r="D19" s="22" t="s">
        <v>435</v>
      </c>
      <c r="E19" s="5" t="s">
        <v>437</v>
      </c>
      <c r="F19" s="5" t="s">
        <v>68</v>
      </c>
      <c r="G19" s="9" t="s">
        <v>65</v>
      </c>
      <c r="H19" s="5" t="s">
        <v>436</v>
      </c>
      <c r="I19" s="8">
        <v>50000</v>
      </c>
      <c r="J19" s="8">
        <v>50000</v>
      </c>
      <c r="K19" s="5" t="s">
        <v>66</v>
      </c>
      <c r="L19" s="8">
        <v>20000</v>
      </c>
      <c r="M19" s="8">
        <v>0</v>
      </c>
      <c r="N19" s="8">
        <v>0</v>
      </c>
      <c r="O19" s="8">
        <f t="shared" si="0"/>
        <v>20000</v>
      </c>
      <c r="P19" s="5">
        <v>23</v>
      </c>
      <c r="Q19" s="10">
        <v>43381</v>
      </c>
      <c r="R19" s="5" t="s">
        <v>352</v>
      </c>
    </row>
    <row r="20" spans="1:18" ht="48">
      <c r="A20" s="12">
        <f t="shared" si="1"/>
        <v>59</v>
      </c>
      <c r="B20" s="11">
        <v>41</v>
      </c>
      <c r="C20" s="5">
        <v>5320</v>
      </c>
      <c r="D20" s="22" t="s">
        <v>444</v>
      </c>
      <c r="E20" s="5" t="s">
        <v>446</v>
      </c>
      <c r="F20" s="5" t="s">
        <v>73</v>
      </c>
      <c r="G20" s="6" t="s">
        <v>74</v>
      </c>
      <c r="H20" s="6" t="s">
        <v>445</v>
      </c>
      <c r="I20" s="8">
        <v>49654</v>
      </c>
      <c r="J20" s="8">
        <v>49654</v>
      </c>
      <c r="K20" s="5" t="s">
        <v>66</v>
      </c>
      <c r="L20" s="8">
        <v>20000</v>
      </c>
      <c r="M20" s="8">
        <v>0</v>
      </c>
      <c r="N20" s="8">
        <v>0</v>
      </c>
      <c r="O20" s="8">
        <f t="shared" si="0"/>
        <v>20000</v>
      </c>
      <c r="P20" s="5">
        <v>22</v>
      </c>
      <c r="Q20" s="7">
        <v>43377</v>
      </c>
      <c r="R20" s="6" t="s">
        <v>447</v>
      </c>
    </row>
    <row r="21" spans="1:18" ht="48">
      <c r="A21" s="12">
        <f t="shared" si="1"/>
        <v>60</v>
      </c>
      <c r="B21" s="11">
        <v>38</v>
      </c>
      <c r="C21" s="5">
        <v>5173</v>
      </c>
      <c r="D21" s="22" t="s">
        <v>479</v>
      </c>
      <c r="E21" s="5" t="s">
        <v>248</v>
      </c>
      <c r="F21" s="5" t="s">
        <v>68</v>
      </c>
      <c r="G21" s="6" t="s">
        <v>74</v>
      </c>
      <c r="H21" s="6" t="s">
        <v>173</v>
      </c>
      <c r="I21" s="8">
        <v>49713</v>
      </c>
      <c r="J21" s="8">
        <v>49713</v>
      </c>
      <c r="K21" s="5" t="s">
        <v>66</v>
      </c>
      <c r="L21" s="8">
        <v>20000</v>
      </c>
      <c r="M21" s="8">
        <v>0</v>
      </c>
      <c r="N21" s="8">
        <v>0</v>
      </c>
      <c r="O21" s="8">
        <f t="shared" si="0"/>
        <v>20000</v>
      </c>
      <c r="P21" s="5">
        <v>22</v>
      </c>
      <c r="Q21" s="7">
        <v>43377</v>
      </c>
      <c r="R21" s="6" t="s">
        <v>249</v>
      </c>
    </row>
    <row r="22" spans="1:18" ht="108">
      <c r="A22" s="12">
        <f t="shared" si="1"/>
        <v>61</v>
      </c>
      <c r="B22" s="11">
        <v>46</v>
      </c>
      <c r="C22" s="5">
        <v>4996</v>
      </c>
      <c r="D22" s="22" t="s">
        <v>448</v>
      </c>
      <c r="E22" s="5" t="s">
        <v>449</v>
      </c>
      <c r="F22" s="5" t="s">
        <v>122</v>
      </c>
      <c r="G22" s="6" t="s">
        <v>65</v>
      </c>
      <c r="H22" s="6" t="s">
        <v>174</v>
      </c>
      <c r="I22" s="8">
        <v>175000</v>
      </c>
      <c r="J22" s="8">
        <v>175000</v>
      </c>
      <c r="K22" s="5" t="s">
        <v>66</v>
      </c>
      <c r="L22" s="8">
        <v>40000</v>
      </c>
      <c r="M22" s="8">
        <v>135000</v>
      </c>
      <c r="N22" s="8">
        <v>13500</v>
      </c>
      <c r="O22" s="8">
        <f t="shared" si="0"/>
        <v>53500</v>
      </c>
      <c r="P22" s="5">
        <v>22</v>
      </c>
      <c r="Q22" s="7">
        <v>43378</v>
      </c>
      <c r="R22" s="6" t="s">
        <v>123</v>
      </c>
    </row>
    <row r="23" spans="1:18" ht="24">
      <c r="A23" s="12">
        <f t="shared" si="1"/>
        <v>62</v>
      </c>
      <c r="B23" s="11">
        <v>78</v>
      </c>
      <c r="C23" s="5">
        <v>5372</v>
      </c>
      <c r="D23" s="22" t="s">
        <v>480</v>
      </c>
      <c r="E23" s="5" t="s">
        <v>451</v>
      </c>
      <c r="F23" s="5" t="s">
        <v>71</v>
      </c>
      <c r="G23" s="6" t="s">
        <v>80</v>
      </c>
      <c r="H23" s="6" t="s">
        <v>450</v>
      </c>
      <c r="I23" s="8">
        <v>50000</v>
      </c>
      <c r="J23" s="8">
        <v>50000</v>
      </c>
      <c r="K23" s="5" t="s">
        <v>66</v>
      </c>
      <c r="L23" s="8">
        <v>20000</v>
      </c>
      <c r="M23" s="8">
        <v>0</v>
      </c>
      <c r="N23" s="8">
        <v>0</v>
      </c>
      <c r="O23" s="8">
        <f t="shared" si="0"/>
        <v>20000</v>
      </c>
      <c r="P23" s="5">
        <v>22</v>
      </c>
      <c r="Q23" s="7">
        <v>43378</v>
      </c>
      <c r="R23" s="6" t="s">
        <v>249</v>
      </c>
    </row>
    <row r="24" spans="1:18" ht="60">
      <c r="A24" s="12">
        <f t="shared" si="1"/>
        <v>63</v>
      </c>
      <c r="B24" s="11">
        <v>115</v>
      </c>
      <c r="C24" s="5">
        <v>5263</v>
      </c>
      <c r="D24" s="22" t="s">
        <v>481</v>
      </c>
      <c r="E24" s="5" t="s">
        <v>77</v>
      </c>
      <c r="F24" s="5" t="s">
        <v>68</v>
      </c>
      <c r="G24" s="6" t="s">
        <v>80</v>
      </c>
      <c r="H24" s="5" t="s">
        <v>452</v>
      </c>
      <c r="I24" s="8">
        <v>199867</v>
      </c>
      <c r="J24" s="8">
        <v>152000</v>
      </c>
      <c r="K24" s="5" t="s">
        <v>66</v>
      </c>
      <c r="L24" s="8">
        <v>40000</v>
      </c>
      <c r="M24" s="8">
        <v>112000</v>
      </c>
      <c r="N24" s="8">
        <v>11200</v>
      </c>
      <c r="O24" s="8">
        <f t="shared" si="0"/>
        <v>51200</v>
      </c>
      <c r="P24" s="5">
        <v>22</v>
      </c>
      <c r="Q24" s="10">
        <v>43381</v>
      </c>
      <c r="R24" s="5" t="s">
        <v>453</v>
      </c>
    </row>
    <row r="25" spans="1:18" ht="48">
      <c r="A25" s="12">
        <f t="shared" si="1"/>
        <v>64</v>
      </c>
      <c r="B25" s="11">
        <v>161</v>
      </c>
      <c r="C25" s="5">
        <v>5442</v>
      </c>
      <c r="D25" s="22" t="s">
        <v>454</v>
      </c>
      <c r="E25" s="5" t="s">
        <v>77</v>
      </c>
      <c r="F25" s="5" t="s">
        <v>68</v>
      </c>
      <c r="G25" s="9" t="s">
        <v>74</v>
      </c>
      <c r="H25" s="5" t="s">
        <v>175</v>
      </c>
      <c r="I25" s="8">
        <v>130525</v>
      </c>
      <c r="J25" s="8">
        <v>130525</v>
      </c>
      <c r="K25" s="5" t="s">
        <v>66</v>
      </c>
      <c r="L25" s="8">
        <v>40000</v>
      </c>
      <c r="M25" s="8">
        <v>90525</v>
      </c>
      <c r="N25" s="8">
        <v>9052</v>
      </c>
      <c r="O25" s="8">
        <f t="shared" si="0"/>
        <v>49052</v>
      </c>
      <c r="P25" s="5">
        <v>22</v>
      </c>
      <c r="Q25" s="10">
        <v>43381</v>
      </c>
      <c r="R25" s="5" t="s">
        <v>455</v>
      </c>
    </row>
    <row r="26" spans="1:18" ht="48">
      <c r="A26" s="12">
        <f t="shared" si="1"/>
        <v>65</v>
      </c>
      <c r="B26" s="11">
        <v>174</v>
      </c>
      <c r="C26" s="5">
        <v>5452</v>
      </c>
      <c r="D26" s="22" t="s">
        <v>456</v>
      </c>
      <c r="E26" s="5" t="s">
        <v>457</v>
      </c>
      <c r="F26" s="5" t="s">
        <v>458</v>
      </c>
      <c r="G26" s="9" t="s">
        <v>80</v>
      </c>
      <c r="H26" s="5" t="s">
        <v>176</v>
      </c>
      <c r="I26" s="8">
        <v>91424</v>
      </c>
      <c r="J26" s="8">
        <v>91424</v>
      </c>
      <c r="K26" s="5" t="s">
        <v>66</v>
      </c>
      <c r="L26" s="8">
        <v>36569</v>
      </c>
      <c r="M26" s="8">
        <v>54854</v>
      </c>
      <c r="N26" s="8">
        <v>5485</v>
      </c>
      <c r="O26" s="8">
        <f aca="true" t="shared" si="2" ref="O26:O89">L26+N26</f>
        <v>42054</v>
      </c>
      <c r="P26" s="5">
        <v>22</v>
      </c>
      <c r="Q26" s="10">
        <v>43381</v>
      </c>
      <c r="R26" s="5" t="s">
        <v>459</v>
      </c>
    </row>
    <row r="27" spans="1:18" ht="24">
      <c r="A27" s="12">
        <f t="shared" si="1"/>
        <v>66</v>
      </c>
      <c r="B27" s="11">
        <v>173</v>
      </c>
      <c r="C27" s="5">
        <v>5447</v>
      </c>
      <c r="D27" s="22" t="s">
        <v>460</v>
      </c>
      <c r="E27" s="5" t="s">
        <v>462</v>
      </c>
      <c r="F27" s="5" t="s">
        <v>73</v>
      </c>
      <c r="G27" s="9" t="s">
        <v>70</v>
      </c>
      <c r="H27" s="5" t="s">
        <v>461</v>
      </c>
      <c r="I27" s="8">
        <v>37500</v>
      </c>
      <c r="J27" s="8">
        <v>37500</v>
      </c>
      <c r="K27" s="5" t="s">
        <v>66</v>
      </c>
      <c r="L27" s="8">
        <v>20000</v>
      </c>
      <c r="M27" s="8">
        <v>0</v>
      </c>
      <c r="N27" s="8">
        <v>0</v>
      </c>
      <c r="O27" s="8">
        <f t="shared" si="2"/>
        <v>20000</v>
      </c>
      <c r="P27" s="5">
        <v>22</v>
      </c>
      <c r="Q27" s="10">
        <v>43381</v>
      </c>
      <c r="R27" s="5" t="s">
        <v>463</v>
      </c>
    </row>
    <row r="28" spans="1:18" ht="48">
      <c r="A28" s="12">
        <f t="shared" si="1"/>
        <v>67</v>
      </c>
      <c r="B28" s="11">
        <v>119</v>
      </c>
      <c r="C28" s="5">
        <v>5284</v>
      </c>
      <c r="D28" s="22" t="s">
        <v>438</v>
      </c>
      <c r="E28" s="5" t="s">
        <v>439</v>
      </c>
      <c r="F28" s="5" t="s">
        <v>68</v>
      </c>
      <c r="G28" s="6" t="s">
        <v>65</v>
      </c>
      <c r="H28" s="5" t="s">
        <v>177</v>
      </c>
      <c r="I28" s="8">
        <v>49905</v>
      </c>
      <c r="J28" s="8">
        <v>49905</v>
      </c>
      <c r="K28" s="5" t="s">
        <v>66</v>
      </c>
      <c r="L28" s="8">
        <v>20000</v>
      </c>
      <c r="M28" s="8">
        <v>0</v>
      </c>
      <c r="N28" s="8">
        <v>0</v>
      </c>
      <c r="O28" s="8">
        <f t="shared" si="2"/>
        <v>20000</v>
      </c>
      <c r="P28" s="5">
        <v>22</v>
      </c>
      <c r="Q28" s="10">
        <v>43381</v>
      </c>
      <c r="R28" s="5" t="s">
        <v>440</v>
      </c>
    </row>
    <row r="29" spans="1:18" ht="84">
      <c r="A29" s="12">
        <f t="shared" si="1"/>
        <v>68</v>
      </c>
      <c r="B29" s="11">
        <v>211</v>
      </c>
      <c r="C29" s="5">
        <v>5270</v>
      </c>
      <c r="D29" s="22" t="s">
        <v>464</v>
      </c>
      <c r="E29" s="5" t="s">
        <v>246</v>
      </c>
      <c r="F29" s="5" t="s">
        <v>68</v>
      </c>
      <c r="G29" s="9" t="s">
        <v>80</v>
      </c>
      <c r="H29" s="5" t="s">
        <v>465</v>
      </c>
      <c r="I29" s="8">
        <v>199708</v>
      </c>
      <c r="J29" s="8">
        <v>199708</v>
      </c>
      <c r="K29" s="5" t="s">
        <v>67</v>
      </c>
      <c r="L29" s="8">
        <v>40000</v>
      </c>
      <c r="M29" s="8">
        <v>159708.22</v>
      </c>
      <c r="N29" s="8">
        <v>15970.82</v>
      </c>
      <c r="O29" s="8">
        <f t="shared" si="2"/>
        <v>55970.82</v>
      </c>
      <c r="P29" s="5">
        <v>21</v>
      </c>
      <c r="Q29" s="10">
        <v>43376</v>
      </c>
      <c r="R29" s="5" t="s">
        <v>466</v>
      </c>
    </row>
    <row r="30" spans="1:18" ht="48">
      <c r="A30" s="12">
        <f t="shared" si="1"/>
        <v>69</v>
      </c>
      <c r="B30" s="11">
        <v>61</v>
      </c>
      <c r="C30" s="5">
        <v>5298</v>
      </c>
      <c r="D30" s="22" t="s">
        <v>467</v>
      </c>
      <c r="E30" s="5" t="s">
        <v>469</v>
      </c>
      <c r="F30" s="5" t="s">
        <v>73</v>
      </c>
      <c r="G30" s="6" t="s">
        <v>65</v>
      </c>
      <c r="H30" s="6" t="s">
        <v>468</v>
      </c>
      <c r="I30" s="8">
        <v>28242</v>
      </c>
      <c r="J30" s="8">
        <v>28242</v>
      </c>
      <c r="K30" s="5" t="s">
        <v>67</v>
      </c>
      <c r="L30" s="8">
        <v>16945.42</v>
      </c>
      <c r="M30" s="8">
        <v>0</v>
      </c>
      <c r="N30" s="8">
        <v>0</v>
      </c>
      <c r="O30" s="8">
        <f t="shared" si="2"/>
        <v>16945.42</v>
      </c>
      <c r="P30" s="5">
        <v>21</v>
      </c>
      <c r="Q30" s="7">
        <v>43376</v>
      </c>
      <c r="R30" s="6" t="s">
        <v>268</v>
      </c>
    </row>
    <row r="31" spans="1:18" ht="84">
      <c r="A31" s="12">
        <f t="shared" si="1"/>
        <v>70</v>
      </c>
      <c r="B31" s="11">
        <v>33</v>
      </c>
      <c r="C31" s="5">
        <v>5285</v>
      </c>
      <c r="D31" s="22" t="s">
        <v>269</v>
      </c>
      <c r="E31" s="5" t="s">
        <v>270</v>
      </c>
      <c r="F31" s="5" t="s">
        <v>122</v>
      </c>
      <c r="G31" s="6" t="s">
        <v>74</v>
      </c>
      <c r="H31" s="6" t="s">
        <v>178</v>
      </c>
      <c r="I31" s="8">
        <v>31390</v>
      </c>
      <c r="J31" s="8">
        <v>30000</v>
      </c>
      <c r="K31" s="5" t="s">
        <v>66</v>
      </c>
      <c r="L31" s="8">
        <v>18000</v>
      </c>
      <c r="M31" s="8">
        <v>0</v>
      </c>
      <c r="N31" s="8">
        <v>0</v>
      </c>
      <c r="O31" s="8">
        <f t="shared" si="2"/>
        <v>18000</v>
      </c>
      <c r="P31" s="5">
        <v>21</v>
      </c>
      <c r="Q31" s="7">
        <v>43376</v>
      </c>
      <c r="R31" s="6" t="s">
        <v>271</v>
      </c>
    </row>
    <row r="32" spans="1:18" ht="24">
      <c r="A32" s="12">
        <f t="shared" si="1"/>
        <v>71</v>
      </c>
      <c r="B32" s="11">
        <v>37</v>
      </c>
      <c r="C32" s="5">
        <v>5081</v>
      </c>
      <c r="D32" s="22" t="s">
        <v>482</v>
      </c>
      <c r="E32" s="5" t="s">
        <v>273</v>
      </c>
      <c r="F32" s="5" t="s">
        <v>458</v>
      </c>
      <c r="G32" s="6" t="s">
        <v>65</v>
      </c>
      <c r="H32" s="6" t="s">
        <v>272</v>
      </c>
      <c r="I32" s="8">
        <v>29792</v>
      </c>
      <c r="J32" s="8">
        <v>29792</v>
      </c>
      <c r="K32" s="5" t="s">
        <v>66</v>
      </c>
      <c r="L32" s="8">
        <v>17875.44</v>
      </c>
      <c r="M32" s="8">
        <v>0</v>
      </c>
      <c r="N32" s="8">
        <v>0</v>
      </c>
      <c r="O32" s="8">
        <f t="shared" si="2"/>
        <v>17875.44</v>
      </c>
      <c r="P32" s="5">
        <v>21</v>
      </c>
      <c r="Q32" s="7">
        <v>43377</v>
      </c>
      <c r="R32" s="6" t="s">
        <v>455</v>
      </c>
    </row>
    <row r="33" spans="1:18" ht="84">
      <c r="A33" s="12">
        <f t="shared" si="1"/>
        <v>72</v>
      </c>
      <c r="B33" s="11">
        <v>50</v>
      </c>
      <c r="C33" s="5">
        <v>5149</v>
      </c>
      <c r="D33" s="22" t="s">
        <v>274</v>
      </c>
      <c r="E33" s="5" t="s">
        <v>275</v>
      </c>
      <c r="F33" s="5" t="s">
        <v>73</v>
      </c>
      <c r="G33" s="6" t="s">
        <v>74</v>
      </c>
      <c r="H33" s="6" t="s">
        <v>179</v>
      </c>
      <c r="I33" s="8">
        <v>23573</v>
      </c>
      <c r="J33" s="8">
        <v>23573</v>
      </c>
      <c r="K33" s="5" t="s">
        <v>66</v>
      </c>
      <c r="L33" s="8">
        <v>14143.8</v>
      </c>
      <c r="M33" s="8">
        <v>0</v>
      </c>
      <c r="N33" s="8">
        <v>0</v>
      </c>
      <c r="O33" s="8">
        <f t="shared" si="2"/>
        <v>14143.8</v>
      </c>
      <c r="P33" s="5">
        <v>21</v>
      </c>
      <c r="Q33" s="7">
        <v>43378</v>
      </c>
      <c r="R33" s="6" t="s">
        <v>276</v>
      </c>
    </row>
    <row r="34" spans="1:18" ht="48">
      <c r="A34" s="12">
        <f t="shared" si="1"/>
        <v>73</v>
      </c>
      <c r="B34" s="11">
        <v>58</v>
      </c>
      <c r="C34" s="5">
        <v>5286</v>
      </c>
      <c r="D34" s="22" t="s">
        <v>483</v>
      </c>
      <c r="E34" s="5" t="s">
        <v>278</v>
      </c>
      <c r="F34" s="5" t="s">
        <v>67</v>
      </c>
      <c r="G34" s="6" t="s">
        <v>65</v>
      </c>
      <c r="H34" s="6" t="s">
        <v>277</v>
      </c>
      <c r="I34" s="8">
        <v>62009</v>
      </c>
      <c r="J34" s="8">
        <v>62009</v>
      </c>
      <c r="K34" s="5" t="s">
        <v>66</v>
      </c>
      <c r="L34" s="8">
        <v>24803.61</v>
      </c>
      <c r="M34" s="8">
        <v>37205.42</v>
      </c>
      <c r="N34" s="8">
        <v>3720.54</v>
      </c>
      <c r="O34" s="8">
        <f t="shared" si="2"/>
        <v>28524.15</v>
      </c>
      <c r="P34" s="5">
        <v>21</v>
      </c>
      <c r="Q34" s="7">
        <v>43378</v>
      </c>
      <c r="R34" s="6" t="s">
        <v>279</v>
      </c>
    </row>
    <row r="35" spans="1:18" ht="60">
      <c r="A35" s="12">
        <f t="shared" si="1"/>
        <v>74</v>
      </c>
      <c r="B35" s="11">
        <v>80</v>
      </c>
      <c r="C35" s="5">
        <v>5377</v>
      </c>
      <c r="D35" s="22" t="s">
        <v>280</v>
      </c>
      <c r="E35" s="5" t="s">
        <v>281</v>
      </c>
      <c r="F35" s="5" t="s">
        <v>73</v>
      </c>
      <c r="G35" s="6" t="s">
        <v>65</v>
      </c>
      <c r="H35" s="6" t="s">
        <v>180</v>
      </c>
      <c r="I35" s="8">
        <v>47065</v>
      </c>
      <c r="J35" s="8">
        <v>47065</v>
      </c>
      <c r="K35" s="5" t="s">
        <v>66</v>
      </c>
      <c r="L35" s="8">
        <v>20000</v>
      </c>
      <c r="M35" s="8">
        <v>0</v>
      </c>
      <c r="N35" s="8">
        <v>0</v>
      </c>
      <c r="O35" s="8">
        <f t="shared" si="2"/>
        <v>20000</v>
      </c>
      <c r="P35" s="5">
        <v>21</v>
      </c>
      <c r="Q35" s="7">
        <v>43378</v>
      </c>
      <c r="R35" s="6" t="s">
        <v>282</v>
      </c>
    </row>
    <row r="36" spans="1:18" ht="36">
      <c r="A36" s="12">
        <f t="shared" si="1"/>
        <v>75</v>
      </c>
      <c r="B36" s="11">
        <v>47</v>
      </c>
      <c r="C36" s="5">
        <v>5054</v>
      </c>
      <c r="D36" s="22" t="s">
        <v>484</v>
      </c>
      <c r="E36" s="5" t="s">
        <v>354</v>
      </c>
      <c r="F36" s="5" t="s">
        <v>72</v>
      </c>
      <c r="G36" s="6" t="s">
        <v>65</v>
      </c>
      <c r="H36" s="6" t="s">
        <v>181</v>
      </c>
      <c r="I36" s="8">
        <v>70785</v>
      </c>
      <c r="J36" s="8">
        <v>70785</v>
      </c>
      <c r="K36" s="5" t="s">
        <v>66</v>
      </c>
      <c r="L36" s="8">
        <v>28341</v>
      </c>
      <c r="M36" s="8">
        <v>42471</v>
      </c>
      <c r="N36" s="8">
        <v>4247</v>
      </c>
      <c r="O36" s="8">
        <f t="shared" si="2"/>
        <v>32588</v>
      </c>
      <c r="P36" s="5">
        <v>21</v>
      </c>
      <c r="Q36" s="7">
        <v>43378</v>
      </c>
      <c r="R36" s="6" t="s">
        <v>78</v>
      </c>
    </row>
    <row r="37" spans="1:18" ht="36">
      <c r="A37" s="12">
        <f t="shared" si="1"/>
        <v>76</v>
      </c>
      <c r="B37" s="11">
        <v>72</v>
      </c>
      <c r="C37" s="5">
        <v>5347</v>
      </c>
      <c r="D37" s="22" t="s">
        <v>283</v>
      </c>
      <c r="E37" s="5" t="s">
        <v>285</v>
      </c>
      <c r="F37" s="5" t="s">
        <v>68</v>
      </c>
      <c r="G37" s="6" t="s">
        <v>80</v>
      </c>
      <c r="H37" s="6" t="s">
        <v>284</v>
      </c>
      <c r="I37" s="8">
        <v>29373</v>
      </c>
      <c r="J37" s="8">
        <v>29373</v>
      </c>
      <c r="K37" s="5" t="s">
        <v>67</v>
      </c>
      <c r="L37" s="8">
        <v>17623.85</v>
      </c>
      <c r="M37" s="8">
        <v>0</v>
      </c>
      <c r="N37" s="8">
        <v>0</v>
      </c>
      <c r="O37" s="8">
        <f t="shared" si="2"/>
        <v>17623.85</v>
      </c>
      <c r="P37" s="5">
        <v>21</v>
      </c>
      <c r="Q37" s="7">
        <v>43378</v>
      </c>
      <c r="R37" s="6" t="s">
        <v>286</v>
      </c>
    </row>
    <row r="38" spans="1:18" ht="72">
      <c r="A38" s="12">
        <f t="shared" si="1"/>
        <v>77</v>
      </c>
      <c r="B38" s="11">
        <v>66</v>
      </c>
      <c r="C38" s="5">
        <v>5328</v>
      </c>
      <c r="D38" s="22" t="s">
        <v>287</v>
      </c>
      <c r="E38" s="5" t="s">
        <v>289</v>
      </c>
      <c r="F38" s="5" t="s">
        <v>458</v>
      </c>
      <c r="G38" s="6" t="s">
        <v>65</v>
      </c>
      <c r="H38" s="6" t="s">
        <v>288</v>
      </c>
      <c r="I38" s="8">
        <v>52600</v>
      </c>
      <c r="J38" s="8">
        <v>52600</v>
      </c>
      <c r="K38" s="5" t="s">
        <v>66</v>
      </c>
      <c r="L38" s="8">
        <v>21040</v>
      </c>
      <c r="M38" s="8">
        <v>31560</v>
      </c>
      <c r="N38" s="8">
        <v>3156</v>
      </c>
      <c r="O38" s="8">
        <f t="shared" si="2"/>
        <v>24196</v>
      </c>
      <c r="P38" s="5">
        <v>21</v>
      </c>
      <c r="Q38" s="7">
        <v>43378</v>
      </c>
      <c r="R38" s="6" t="s">
        <v>353</v>
      </c>
    </row>
    <row r="39" spans="1:18" ht="84">
      <c r="A39" s="12">
        <f t="shared" si="1"/>
        <v>78</v>
      </c>
      <c r="B39" s="11">
        <v>87</v>
      </c>
      <c r="C39" s="5">
        <v>5314</v>
      </c>
      <c r="D39" s="22" t="s">
        <v>485</v>
      </c>
      <c r="E39" s="5" t="s">
        <v>290</v>
      </c>
      <c r="F39" s="5" t="s">
        <v>68</v>
      </c>
      <c r="G39" s="6" t="s">
        <v>74</v>
      </c>
      <c r="H39" s="6" t="s">
        <v>182</v>
      </c>
      <c r="I39" s="8">
        <v>48773</v>
      </c>
      <c r="J39" s="8">
        <v>48773</v>
      </c>
      <c r="K39" s="5" t="s">
        <v>66</v>
      </c>
      <c r="L39" s="8">
        <v>20000</v>
      </c>
      <c r="M39" s="8">
        <v>0</v>
      </c>
      <c r="N39" s="8">
        <v>0</v>
      </c>
      <c r="O39" s="8">
        <f t="shared" si="2"/>
        <v>20000</v>
      </c>
      <c r="P39" s="5">
        <v>21</v>
      </c>
      <c r="Q39" s="7">
        <v>43379</v>
      </c>
      <c r="R39" s="6" t="s">
        <v>291</v>
      </c>
    </row>
    <row r="40" spans="1:18" ht="36">
      <c r="A40" s="12">
        <f t="shared" si="1"/>
        <v>79</v>
      </c>
      <c r="B40" s="11">
        <v>176</v>
      </c>
      <c r="C40" s="5">
        <v>5455</v>
      </c>
      <c r="D40" s="22" t="s">
        <v>292</v>
      </c>
      <c r="E40" s="5" t="s">
        <v>294</v>
      </c>
      <c r="F40" s="5" t="s">
        <v>67</v>
      </c>
      <c r="G40" s="9" t="s">
        <v>65</v>
      </c>
      <c r="H40" s="5" t="s">
        <v>293</v>
      </c>
      <c r="I40" s="8">
        <v>50132</v>
      </c>
      <c r="J40" s="8">
        <v>50132</v>
      </c>
      <c r="K40" s="5" t="s">
        <v>66</v>
      </c>
      <c r="L40" s="8">
        <v>20053</v>
      </c>
      <c r="M40" s="8">
        <v>30079</v>
      </c>
      <c r="N40" s="8">
        <v>3007</v>
      </c>
      <c r="O40" s="8">
        <f t="shared" si="2"/>
        <v>23060</v>
      </c>
      <c r="P40" s="5">
        <v>21</v>
      </c>
      <c r="Q40" s="10">
        <v>43381</v>
      </c>
      <c r="R40" s="5" t="s">
        <v>295</v>
      </c>
    </row>
    <row r="41" spans="1:18" ht="24">
      <c r="A41" s="12">
        <f t="shared" si="1"/>
        <v>80</v>
      </c>
      <c r="B41" s="11">
        <v>213</v>
      </c>
      <c r="C41" s="5">
        <v>5357</v>
      </c>
      <c r="D41" s="22" t="s">
        <v>296</v>
      </c>
      <c r="E41" s="5" t="s">
        <v>77</v>
      </c>
      <c r="F41" s="5" t="s">
        <v>68</v>
      </c>
      <c r="G41" s="9" t="s">
        <v>65</v>
      </c>
      <c r="H41" s="5" t="s">
        <v>297</v>
      </c>
      <c r="I41" s="8">
        <v>49416</v>
      </c>
      <c r="J41" s="8">
        <v>49416</v>
      </c>
      <c r="K41" s="5" t="s">
        <v>67</v>
      </c>
      <c r="L41" s="8">
        <v>20000</v>
      </c>
      <c r="M41" s="8">
        <v>0</v>
      </c>
      <c r="N41" s="8">
        <v>0</v>
      </c>
      <c r="O41" s="8">
        <f t="shared" si="2"/>
        <v>20000</v>
      </c>
      <c r="P41" s="5">
        <v>21</v>
      </c>
      <c r="Q41" s="10">
        <v>43381</v>
      </c>
      <c r="R41" s="5" t="s">
        <v>298</v>
      </c>
    </row>
    <row r="42" spans="1:18" ht="48">
      <c r="A42" s="12">
        <f t="shared" si="1"/>
        <v>81</v>
      </c>
      <c r="B42" s="11">
        <v>181</v>
      </c>
      <c r="C42" s="5">
        <v>5469</v>
      </c>
      <c r="D42" s="22" t="s">
        <v>299</v>
      </c>
      <c r="E42" s="5" t="s">
        <v>300</v>
      </c>
      <c r="F42" s="5" t="s">
        <v>73</v>
      </c>
      <c r="G42" s="9" t="s">
        <v>65</v>
      </c>
      <c r="H42" s="5" t="s">
        <v>183</v>
      </c>
      <c r="I42" s="8">
        <v>63800</v>
      </c>
      <c r="J42" s="8">
        <v>63800</v>
      </c>
      <c r="K42" s="5" t="s">
        <v>66</v>
      </c>
      <c r="L42" s="8">
        <v>25520</v>
      </c>
      <c r="M42" s="8">
        <v>38280</v>
      </c>
      <c r="N42" s="8">
        <v>3828</v>
      </c>
      <c r="O42" s="8">
        <f t="shared" si="2"/>
        <v>29348</v>
      </c>
      <c r="P42" s="5">
        <v>21</v>
      </c>
      <c r="Q42" s="10">
        <v>43381</v>
      </c>
      <c r="R42" s="5" t="s">
        <v>301</v>
      </c>
    </row>
    <row r="43" spans="1:18" ht="36">
      <c r="A43" s="12">
        <f t="shared" si="1"/>
        <v>82</v>
      </c>
      <c r="B43" s="11">
        <v>162</v>
      </c>
      <c r="C43" s="5">
        <v>5448</v>
      </c>
      <c r="D43" s="22" t="s">
        <v>302</v>
      </c>
      <c r="E43" s="5" t="s">
        <v>304</v>
      </c>
      <c r="F43" s="5" t="s">
        <v>69</v>
      </c>
      <c r="G43" s="9" t="s">
        <v>74</v>
      </c>
      <c r="H43" s="5" t="s">
        <v>303</v>
      </c>
      <c r="I43" s="8">
        <v>46575</v>
      </c>
      <c r="J43" s="8">
        <v>46575</v>
      </c>
      <c r="K43" s="5" t="s">
        <v>66</v>
      </c>
      <c r="L43" s="8">
        <v>20000</v>
      </c>
      <c r="M43" s="8">
        <v>0</v>
      </c>
      <c r="N43" s="8">
        <v>0</v>
      </c>
      <c r="O43" s="8">
        <f t="shared" si="2"/>
        <v>20000</v>
      </c>
      <c r="P43" s="5">
        <v>21</v>
      </c>
      <c r="Q43" s="10">
        <v>43381</v>
      </c>
      <c r="R43" s="5" t="s">
        <v>305</v>
      </c>
    </row>
    <row r="44" spans="1:18" ht="36">
      <c r="A44" s="12">
        <f t="shared" si="1"/>
        <v>83</v>
      </c>
      <c r="B44" s="11">
        <v>185</v>
      </c>
      <c r="C44" s="5">
        <v>5476</v>
      </c>
      <c r="D44" s="22" t="s">
        <v>306</v>
      </c>
      <c r="E44" s="5" t="s">
        <v>308</v>
      </c>
      <c r="F44" s="5" t="s">
        <v>68</v>
      </c>
      <c r="G44" s="9" t="s">
        <v>80</v>
      </c>
      <c r="H44" s="5" t="s">
        <v>307</v>
      </c>
      <c r="I44" s="8">
        <v>49800</v>
      </c>
      <c r="J44" s="8">
        <v>49800</v>
      </c>
      <c r="K44" s="5" t="s">
        <v>66</v>
      </c>
      <c r="L44" s="8">
        <v>20000</v>
      </c>
      <c r="M44" s="8">
        <v>0</v>
      </c>
      <c r="N44" s="8">
        <v>0</v>
      </c>
      <c r="O44" s="8">
        <f t="shared" si="2"/>
        <v>20000</v>
      </c>
      <c r="P44" s="5">
        <v>21</v>
      </c>
      <c r="Q44" s="10">
        <v>43381</v>
      </c>
      <c r="R44" s="5" t="s">
        <v>309</v>
      </c>
    </row>
    <row r="45" spans="1:18" ht="24">
      <c r="A45" s="12">
        <f t="shared" si="1"/>
        <v>84</v>
      </c>
      <c r="B45" s="11">
        <v>166</v>
      </c>
      <c r="C45" s="5">
        <v>5482</v>
      </c>
      <c r="D45" s="22" t="s">
        <v>310</v>
      </c>
      <c r="E45" s="5" t="s">
        <v>312</v>
      </c>
      <c r="F45" s="5" t="s">
        <v>67</v>
      </c>
      <c r="G45" s="9" t="s">
        <v>65</v>
      </c>
      <c r="H45" s="5" t="s">
        <v>311</v>
      </c>
      <c r="I45" s="8">
        <v>65000</v>
      </c>
      <c r="J45" s="8">
        <v>65000</v>
      </c>
      <c r="K45" s="5" t="s">
        <v>67</v>
      </c>
      <c r="L45" s="8">
        <v>26000</v>
      </c>
      <c r="M45" s="8">
        <v>39000</v>
      </c>
      <c r="N45" s="8">
        <v>3900</v>
      </c>
      <c r="O45" s="8">
        <f t="shared" si="2"/>
        <v>29900</v>
      </c>
      <c r="P45" s="5">
        <v>21</v>
      </c>
      <c r="Q45" s="10">
        <v>43381</v>
      </c>
      <c r="R45" s="5" t="s">
        <v>0</v>
      </c>
    </row>
    <row r="46" spans="1:18" ht="48">
      <c r="A46" s="12">
        <f t="shared" si="1"/>
        <v>85</v>
      </c>
      <c r="B46" s="11">
        <v>10</v>
      </c>
      <c r="C46" s="5">
        <v>3864</v>
      </c>
      <c r="D46" s="22" t="s">
        <v>1</v>
      </c>
      <c r="E46" s="5" t="s">
        <v>2</v>
      </c>
      <c r="F46" s="5" t="s">
        <v>73</v>
      </c>
      <c r="G46" s="6" t="s">
        <v>74</v>
      </c>
      <c r="H46" s="6" t="s">
        <v>184</v>
      </c>
      <c r="I46" s="8">
        <v>42363</v>
      </c>
      <c r="J46" s="8">
        <v>42363</v>
      </c>
      <c r="K46" s="5" t="s">
        <v>66</v>
      </c>
      <c r="L46" s="8">
        <v>20000</v>
      </c>
      <c r="M46" s="8"/>
      <c r="N46" s="8">
        <v>0</v>
      </c>
      <c r="O46" s="8">
        <f t="shared" si="2"/>
        <v>20000</v>
      </c>
      <c r="P46" s="5">
        <v>20</v>
      </c>
      <c r="Q46" s="7">
        <v>43370</v>
      </c>
      <c r="R46" s="6" t="s">
        <v>3</v>
      </c>
    </row>
    <row r="47" spans="1:18" ht="72">
      <c r="A47" s="12">
        <f t="shared" si="1"/>
        <v>86</v>
      </c>
      <c r="B47" s="11">
        <v>13</v>
      </c>
      <c r="C47" s="5">
        <v>5190</v>
      </c>
      <c r="D47" s="22" t="s">
        <v>4</v>
      </c>
      <c r="E47" s="5" t="s">
        <v>5</v>
      </c>
      <c r="F47" s="5" t="s">
        <v>458</v>
      </c>
      <c r="G47" s="6" t="s">
        <v>74</v>
      </c>
      <c r="H47" s="6" t="s">
        <v>185</v>
      </c>
      <c r="I47" s="8">
        <v>36960</v>
      </c>
      <c r="J47" s="8">
        <v>36960</v>
      </c>
      <c r="K47" s="5" t="s">
        <v>66</v>
      </c>
      <c r="L47" s="8">
        <v>20000</v>
      </c>
      <c r="M47" s="8"/>
      <c r="N47" s="8">
        <v>0</v>
      </c>
      <c r="O47" s="8">
        <f t="shared" si="2"/>
        <v>20000</v>
      </c>
      <c r="P47" s="5">
        <v>20</v>
      </c>
      <c r="Q47" s="7">
        <v>43371</v>
      </c>
      <c r="R47" s="6" t="s">
        <v>6</v>
      </c>
    </row>
    <row r="48" spans="1:18" ht="48">
      <c r="A48" s="12">
        <f t="shared" si="1"/>
        <v>87</v>
      </c>
      <c r="B48" s="11">
        <v>32</v>
      </c>
      <c r="C48" s="5">
        <v>5274</v>
      </c>
      <c r="D48" s="22" t="s">
        <v>7</v>
      </c>
      <c r="E48" s="5" t="s">
        <v>9</v>
      </c>
      <c r="F48" s="5" t="s">
        <v>72</v>
      </c>
      <c r="G48" s="6" t="s">
        <v>65</v>
      </c>
      <c r="H48" s="6" t="s">
        <v>8</v>
      </c>
      <c r="I48" s="8">
        <v>140000</v>
      </c>
      <c r="J48" s="8">
        <v>140000</v>
      </c>
      <c r="K48" s="5" t="s">
        <v>66</v>
      </c>
      <c r="L48" s="8">
        <v>40000</v>
      </c>
      <c r="M48" s="8">
        <v>100000</v>
      </c>
      <c r="N48" s="8">
        <v>10000</v>
      </c>
      <c r="O48" s="8">
        <f t="shared" si="2"/>
        <v>50000</v>
      </c>
      <c r="P48" s="5">
        <v>20</v>
      </c>
      <c r="Q48" s="7">
        <v>43376</v>
      </c>
      <c r="R48" s="6" t="s">
        <v>10</v>
      </c>
    </row>
    <row r="49" spans="1:18" ht="36">
      <c r="A49" s="12">
        <f t="shared" si="1"/>
        <v>88</v>
      </c>
      <c r="B49" s="11">
        <v>39</v>
      </c>
      <c r="C49" s="5">
        <v>5215</v>
      </c>
      <c r="D49" s="22" t="s">
        <v>11</v>
      </c>
      <c r="E49" s="5" t="s">
        <v>12</v>
      </c>
      <c r="F49" s="5" t="s">
        <v>71</v>
      </c>
      <c r="G49" s="6" t="s">
        <v>74</v>
      </c>
      <c r="H49" s="6" t="s">
        <v>186</v>
      </c>
      <c r="I49" s="8">
        <v>89597</v>
      </c>
      <c r="J49" s="8">
        <v>89597</v>
      </c>
      <c r="K49" s="5" t="s">
        <v>66</v>
      </c>
      <c r="L49" s="8">
        <v>35838.8</v>
      </c>
      <c r="M49" s="8">
        <v>53838.8</v>
      </c>
      <c r="N49" s="8">
        <v>5375.82</v>
      </c>
      <c r="O49" s="8">
        <f t="shared" si="2"/>
        <v>41214.62</v>
      </c>
      <c r="P49" s="5">
        <v>20</v>
      </c>
      <c r="Q49" s="7">
        <v>43377</v>
      </c>
      <c r="R49" s="6" t="s">
        <v>13</v>
      </c>
    </row>
    <row r="50" spans="1:18" ht="48">
      <c r="A50" s="12">
        <f t="shared" si="1"/>
        <v>89</v>
      </c>
      <c r="B50" s="11">
        <v>90</v>
      </c>
      <c r="C50" s="5">
        <v>5349</v>
      </c>
      <c r="D50" s="22" t="s">
        <v>14</v>
      </c>
      <c r="E50" s="5" t="s">
        <v>15</v>
      </c>
      <c r="F50" s="5" t="s">
        <v>71</v>
      </c>
      <c r="G50" s="6" t="s">
        <v>80</v>
      </c>
      <c r="H50" s="6" t="s">
        <v>187</v>
      </c>
      <c r="I50" s="8">
        <v>33919</v>
      </c>
      <c r="J50" s="8">
        <v>33919</v>
      </c>
      <c r="K50" s="5" t="s">
        <v>66</v>
      </c>
      <c r="L50" s="8">
        <v>20000</v>
      </c>
      <c r="M50" s="8">
        <v>0</v>
      </c>
      <c r="N50" s="8">
        <v>0</v>
      </c>
      <c r="O50" s="8">
        <f t="shared" si="2"/>
        <v>20000</v>
      </c>
      <c r="P50" s="5">
        <v>20</v>
      </c>
      <c r="Q50" s="7">
        <v>43378</v>
      </c>
      <c r="R50" s="6" t="s">
        <v>16</v>
      </c>
    </row>
    <row r="51" spans="1:18" ht="48">
      <c r="A51" s="12">
        <f t="shared" si="1"/>
        <v>90</v>
      </c>
      <c r="B51" s="11">
        <v>160</v>
      </c>
      <c r="C51" s="5">
        <v>5439</v>
      </c>
      <c r="D51" s="22" t="s">
        <v>17</v>
      </c>
      <c r="E51" s="5" t="s">
        <v>18</v>
      </c>
      <c r="F51" s="5" t="s">
        <v>73</v>
      </c>
      <c r="G51" s="9" t="s">
        <v>65</v>
      </c>
      <c r="H51" s="5" t="s">
        <v>188</v>
      </c>
      <c r="I51" s="8">
        <v>47855</v>
      </c>
      <c r="J51" s="8">
        <v>47855</v>
      </c>
      <c r="K51" s="5" t="s">
        <v>66</v>
      </c>
      <c r="L51" s="8">
        <v>20000</v>
      </c>
      <c r="M51" s="8">
        <v>0</v>
      </c>
      <c r="N51" s="8">
        <v>0</v>
      </c>
      <c r="O51" s="8">
        <f t="shared" si="2"/>
        <v>20000</v>
      </c>
      <c r="P51" s="5">
        <v>20</v>
      </c>
      <c r="Q51" s="10">
        <v>43381</v>
      </c>
      <c r="R51" s="5" t="s">
        <v>19</v>
      </c>
    </row>
    <row r="52" spans="1:18" ht="48">
      <c r="A52" s="12">
        <f t="shared" si="1"/>
        <v>91</v>
      </c>
      <c r="B52" s="11">
        <v>172</v>
      </c>
      <c r="C52" s="5">
        <v>5444</v>
      </c>
      <c r="D52" s="22" t="s">
        <v>20</v>
      </c>
      <c r="E52" s="5" t="s">
        <v>22</v>
      </c>
      <c r="F52" s="5" t="s">
        <v>71</v>
      </c>
      <c r="G52" s="9" t="s">
        <v>80</v>
      </c>
      <c r="H52" s="5" t="s">
        <v>21</v>
      </c>
      <c r="I52" s="8">
        <v>38127</v>
      </c>
      <c r="J52" s="8">
        <v>38127</v>
      </c>
      <c r="K52" s="5" t="s">
        <v>66</v>
      </c>
      <c r="L52" s="8">
        <v>20000</v>
      </c>
      <c r="M52" s="8">
        <v>0</v>
      </c>
      <c r="N52" s="8">
        <v>0</v>
      </c>
      <c r="O52" s="8">
        <f t="shared" si="2"/>
        <v>20000</v>
      </c>
      <c r="P52" s="5">
        <v>20</v>
      </c>
      <c r="Q52" s="10">
        <v>43381</v>
      </c>
      <c r="R52" s="5" t="s">
        <v>23</v>
      </c>
    </row>
    <row r="53" spans="1:18" ht="36">
      <c r="A53" s="12">
        <f t="shared" si="1"/>
        <v>92</v>
      </c>
      <c r="B53" s="11">
        <v>12</v>
      </c>
      <c r="C53" s="5">
        <v>5154</v>
      </c>
      <c r="D53" s="22" t="s">
        <v>24</v>
      </c>
      <c r="E53" s="5" t="s">
        <v>26</v>
      </c>
      <c r="F53" s="5" t="s">
        <v>73</v>
      </c>
      <c r="G53" s="6" t="s">
        <v>65</v>
      </c>
      <c r="H53" s="6" t="s">
        <v>25</v>
      </c>
      <c r="I53" s="8">
        <v>44800</v>
      </c>
      <c r="J53" s="8">
        <v>44800</v>
      </c>
      <c r="K53" s="5" t="s">
        <v>67</v>
      </c>
      <c r="L53" s="8">
        <v>20000</v>
      </c>
      <c r="M53" s="8"/>
      <c r="N53" s="8">
        <v>0</v>
      </c>
      <c r="O53" s="8">
        <f t="shared" si="2"/>
        <v>20000</v>
      </c>
      <c r="P53" s="5">
        <v>19</v>
      </c>
      <c r="Q53" s="7">
        <v>43370</v>
      </c>
      <c r="R53" s="6" t="s">
        <v>27</v>
      </c>
    </row>
    <row r="54" spans="1:18" ht="36">
      <c r="A54" s="12">
        <f t="shared" si="1"/>
        <v>93</v>
      </c>
      <c r="B54" s="11">
        <v>21</v>
      </c>
      <c r="C54" s="5">
        <v>4416</v>
      </c>
      <c r="D54" s="22" t="s">
        <v>28</v>
      </c>
      <c r="E54" s="5" t="s">
        <v>30</v>
      </c>
      <c r="F54" s="5" t="s">
        <v>71</v>
      </c>
      <c r="G54" s="6" t="s">
        <v>65</v>
      </c>
      <c r="H54" s="6" t="s">
        <v>29</v>
      </c>
      <c r="I54" s="8">
        <v>42000</v>
      </c>
      <c r="J54" s="8">
        <v>42000</v>
      </c>
      <c r="K54" s="5" t="s">
        <v>66</v>
      </c>
      <c r="L54" s="8">
        <v>20000</v>
      </c>
      <c r="M54" s="8">
        <v>0</v>
      </c>
      <c r="N54" s="8">
        <v>0</v>
      </c>
      <c r="O54" s="8">
        <f t="shared" si="2"/>
        <v>20000</v>
      </c>
      <c r="P54" s="5">
        <v>19</v>
      </c>
      <c r="Q54" s="7">
        <v>43375</v>
      </c>
      <c r="R54" s="6" t="s">
        <v>31</v>
      </c>
    </row>
    <row r="55" spans="1:18" ht="24">
      <c r="A55" s="12">
        <f t="shared" si="1"/>
        <v>94</v>
      </c>
      <c r="B55" s="11">
        <v>23</v>
      </c>
      <c r="C55" s="5">
        <v>5092</v>
      </c>
      <c r="D55" s="22" t="s">
        <v>486</v>
      </c>
      <c r="E55" s="5" t="s">
        <v>32</v>
      </c>
      <c r="F55" s="5" t="s">
        <v>122</v>
      </c>
      <c r="G55" s="6" t="s">
        <v>80</v>
      </c>
      <c r="H55" s="6" t="s">
        <v>189</v>
      </c>
      <c r="I55" s="8">
        <v>36194</v>
      </c>
      <c r="J55" s="8">
        <v>36194</v>
      </c>
      <c r="K55" s="5" t="s">
        <v>66</v>
      </c>
      <c r="L55" s="8">
        <v>20000</v>
      </c>
      <c r="M55" s="8"/>
      <c r="N55" s="8">
        <v>0</v>
      </c>
      <c r="O55" s="8">
        <f t="shared" si="2"/>
        <v>20000</v>
      </c>
      <c r="P55" s="5">
        <v>19</v>
      </c>
      <c r="Q55" s="7">
        <v>43375</v>
      </c>
      <c r="R55" s="6" t="s">
        <v>33</v>
      </c>
    </row>
    <row r="56" spans="1:18" ht="36">
      <c r="A56" s="12">
        <f t="shared" si="1"/>
        <v>95</v>
      </c>
      <c r="B56" s="11">
        <v>36</v>
      </c>
      <c r="C56" s="5">
        <v>4523</v>
      </c>
      <c r="D56" s="22" t="s">
        <v>34</v>
      </c>
      <c r="E56" s="5" t="s">
        <v>36</v>
      </c>
      <c r="F56" s="5" t="s">
        <v>68</v>
      </c>
      <c r="G56" s="6" t="s">
        <v>65</v>
      </c>
      <c r="H56" s="6" t="s">
        <v>35</v>
      </c>
      <c r="I56" s="8">
        <v>32722</v>
      </c>
      <c r="J56" s="8">
        <v>32722</v>
      </c>
      <c r="K56" s="5" t="s">
        <v>66</v>
      </c>
      <c r="L56" s="8">
        <v>19633.2</v>
      </c>
      <c r="M56" s="8">
        <v>0</v>
      </c>
      <c r="N56" s="8">
        <v>0</v>
      </c>
      <c r="O56" s="8">
        <f t="shared" si="2"/>
        <v>19633.2</v>
      </c>
      <c r="P56" s="5">
        <v>19</v>
      </c>
      <c r="Q56" s="7">
        <v>43375</v>
      </c>
      <c r="R56" s="6" t="s">
        <v>37</v>
      </c>
    </row>
    <row r="57" spans="1:18" ht="36">
      <c r="A57" s="12">
        <f t="shared" si="1"/>
        <v>96</v>
      </c>
      <c r="B57" s="11">
        <v>26</v>
      </c>
      <c r="C57" s="5">
        <v>5135</v>
      </c>
      <c r="D57" s="22" t="s">
        <v>38</v>
      </c>
      <c r="E57" s="5" t="s">
        <v>40</v>
      </c>
      <c r="F57" s="5" t="s">
        <v>68</v>
      </c>
      <c r="G57" s="6" t="s">
        <v>65</v>
      </c>
      <c r="H57" s="6" t="s">
        <v>39</v>
      </c>
      <c r="I57" s="8">
        <v>43318</v>
      </c>
      <c r="J57" s="8">
        <v>43318</v>
      </c>
      <c r="K57" s="5" t="s">
        <v>66</v>
      </c>
      <c r="L57" s="8">
        <v>20000</v>
      </c>
      <c r="M57" s="8">
        <v>0</v>
      </c>
      <c r="N57" s="8">
        <v>0</v>
      </c>
      <c r="O57" s="8">
        <f t="shared" si="2"/>
        <v>20000</v>
      </c>
      <c r="P57" s="5">
        <v>19</v>
      </c>
      <c r="Q57" s="7">
        <v>43376</v>
      </c>
      <c r="R57" s="6" t="s">
        <v>255</v>
      </c>
    </row>
    <row r="58" spans="1:18" ht="24">
      <c r="A58" s="12">
        <f t="shared" si="1"/>
        <v>97</v>
      </c>
      <c r="B58" s="11">
        <v>48</v>
      </c>
      <c r="C58" s="5">
        <v>5123</v>
      </c>
      <c r="D58" s="22" t="s">
        <v>41</v>
      </c>
      <c r="E58" s="5" t="s">
        <v>316</v>
      </c>
      <c r="F58" s="5" t="s">
        <v>71</v>
      </c>
      <c r="G58" s="6" t="s">
        <v>65</v>
      </c>
      <c r="H58" s="6" t="s">
        <v>315</v>
      </c>
      <c r="I58" s="8">
        <v>95165</v>
      </c>
      <c r="J58" s="8">
        <v>95165</v>
      </c>
      <c r="K58" s="5" t="s">
        <v>66</v>
      </c>
      <c r="L58" s="8">
        <v>38067.19</v>
      </c>
      <c r="M58" s="8">
        <v>57100.79</v>
      </c>
      <c r="N58" s="8">
        <v>5710.08</v>
      </c>
      <c r="O58" s="8">
        <f t="shared" si="2"/>
        <v>43777.270000000004</v>
      </c>
      <c r="P58" s="5">
        <v>19</v>
      </c>
      <c r="Q58" s="7">
        <v>43377</v>
      </c>
      <c r="R58" s="6" t="s">
        <v>317</v>
      </c>
    </row>
    <row r="59" spans="1:18" ht="48">
      <c r="A59" s="12">
        <f t="shared" si="1"/>
        <v>98</v>
      </c>
      <c r="B59" s="11">
        <v>75</v>
      </c>
      <c r="C59" s="5">
        <v>5356</v>
      </c>
      <c r="D59" s="22" t="s">
        <v>318</v>
      </c>
      <c r="E59" s="5" t="s">
        <v>320</v>
      </c>
      <c r="F59" s="5" t="s">
        <v>68</v>
      </c>
      <c r="G59" s="6" t="s">
        <v>65</v>
      </c>
      <c r="H59" s="6" t="s">
        <v>319</v>
      </c>
      <c r="I59" s="8">
        <v>46000</v>
      </c>
      <c r="J59" s="8">
        <v>46000</v>
      </c>
      <c r="K59" s="5" t="s">
        <v>66</v>
      </c>
      <c r="L59" s="8">
        <v>20000</v>
      </c>
      <c r="M59" s="8">
        <v>0</v>
      </c>
      <c r="N59" s="8">
        <v>0</v>
      </c>
      <c r="O59" s="8">
        <f t="shared" si="2"/>
        <v>20000</v>
      </c>
      <c r="P59" s="5">
        <v>19</v>
      </c>
      <c r="Q59" s="7">
        <v>43377</v>
      </c>
      <c r="R59" s="6" t="s">
        <v>321</v>
      </c>
    </row>
    <row r="60" spans="1:18" ht="36">
      <c r="A60" s="12">
        <f t="shared" si="1"/>
        <v>99</v>
      </c>
      <c r="B60" s="11">
        <v>71</v>
      </c>
      <c r="C60" s="5">
        <v>5345</v>
      </c>
      <c r="D60" s="22" t="s">
        <v>322</v>
      </c>
      <c r="E60" s="5" t="s">
        <v>324</v>
      </c>
      <c r="F60" s="5" t="s">
        <v>458</v>
      </c>
      <c r="G60" s="6" t="s">
        <v>65</v>
      </c>
      <c r="H60" s="6" t="s">
        <v>323</v>
      </c>
      <c r="I60" s="8">
        <v>99900</v>
      </c>
      <c r="J60" s="8">
        <v>99900</v>
      </c>
      <c r="K60" s="5" t="s">
        <v>66</v>
      </c>
      <c r="L60" s="8">
        <v>39996</v>
      </c>
      <c r="M60" s="8">
        <v>59994</v>
      </c>
      <c r="N60" s="8">
        <v>5999</v>
      </c>
      <c r="O60" s="8">
        <f t="shared" si="2"/>
        <v>45995</v>
      </c>
      <c r="P60" s="5">
        <v>19</v>
      </c>
      <c r="Q60" s="7">
        <v>43378</v>
      </c>
      <c r="R60" s="6" t="s">
        <v>325</v>
      </c>
    </row>
    <row r="61" spans="1:18" ht="36">
      <c r="A61" s="12">
        <f t="shared" si="1"/>
        <v>100</v>
      </c>
      <c r="B61" s="11">
        <v>76</v>
      </c>
      <c r="C61" s="5">
        <v>5362</v>
      </c>
      <c r="D61" s="22" t="s">
        <v>487</v>
      </c>
      <c r="E61" s="5" t="s">
        <v>326</v>
      </c>
      <c r="F61" s="5" t="s">
        <v>72</v>
      </c>
      <c r="G61" s="6" t="s">
        <v>65</v>
      </c>
      <c r="H61" s="6" t="s">
        <v>190</v>
      </c>
      <c r="I61" s="8">
        <v>41661</v>
      </c>
      <c r="J61" s="8">
        <v>41661</v>
      </c>
      <c r="K61" s="5" t="s">
        <v>66</v>
      </c>
      <c r="L61" s="8">
        <v>20000</v>
      </c>
      <c r="M61" s="8">
        <v>0</v>
      </c>
      <c r="N61" s="8">
        <v>0</v>
      </c>
      <c r="O61" s="8">
        <f t="shared" si="2"/>
        <v>20000</v>
      </c>
      <c r="P61" s="5">
        <v>19</v>
      </c>
      <c r="Q61" s="7">
        <v>43378</v>
      </c>
      <c r="R61" s="6" t="s">
        <v>327</v>
      </c>
    </row>
    <row r="62" spans="1:18" ht="24">
      <c r="A62" s="12">
        <f t="shared" si="1"/>
        <v>101</v>
      </c>
      <c r="B62" s="11">
        <v>85</v>
      </c>
      <c r="C62" s="5">
        <v>5413</v>
      </c>
      <c r="D62" s="22" t="s">
        <v>328</v>
      </c>
      <c r="E62" s="5" t="s">
        <v>330</v>
      </c>
      <c r="F62" s="5" t="s">
        <v>122</v>
      </c>
      <c r="G62" s="6" t="s">
        <v>65</v>
      </c>
      <c r="H62" s="6" t="s">
        <v>329</v>
      </c>
      <c r="I62" s="8">
        <v>45572</v>
      </c>
      <c r="J62" s="8">
        <v>45572</v>
      </c>
      <c r="K62" s="5" t="s">
        <v>66</v>
      </c>
      <c r="L62" s="8">
        <v>20000</v>
      </c>
      <c r="M62" s="8">
        <v>0</v>
      </c>
      <c r="N62" s="8">
        <v>0</v>
      </c>
      <c r="O62" s="8">
        <f t="shared" si="2"/>
        <v>20000</v>
      </c>
      <c r="P62" s="5">
        <v>19</v>
      </c>
      <c r="Q62" s="7">
        <v>43378</v>
      </c>
      <c r="R62" s="6" t="s">
        <v>37</v>
      </c>
    </row>
    <row r="63" spans="1:18" ht="24">
      <c r="A63" s="12">
        <f t="shared" si="1"/>
        <v>102</v>
      </c>
      <c r="B63" s="11">
        <v>158</v>
      </c>
      <c r="C63" s="5">
        <v>5432</v>
      </c>
      <c r="D63" s="22" t="s">
        <v>331</v>
      </c>
      <c r="E63" s="5" t="s">
        <v>332</v>
      </c>
      <c r="F63" s="5" t="s">
        <v>73</v>
      </c>
      <c r="G63" s="9" t="s">
        <v>74</v>
      </c>
      <c r="H63" s="5" t="s">
        <v>191</v>
      </c>
      <c r="I63" s="8">
        <v>47274</v>
      </c>
      <c r="J63" s="8">
        <v>47274</v>
      </c>
      <c r="K63" s="5" t="s">
        <v>66</v>
      </c>
      <c r="L63" s="8">
        <v>20000</v>
      </c>
      <c r="M63" s="8">
        <v>0</v>
      </c>
      <c r="N63" s="8">
        <v>0</v>
      </c>
      <c r="O63" s="8">
        <f t="shared" si="2"/>
        <v>20000</v>
      </c>
      <c r="P63" s="5">
        <v>19</v>
      </c>
      <c r="Q63" s="10">
        <v>43381</v>
      </c>
      <c r="R63" s="5" t="s">
        <v>333</v>
      </c>
    </row>
    <row r="64" spans="1:18" ht="48">
      <c r="A64" s="12">
        <f t="shared" si="1"/>
        <v>103</v>
      </c>
      <c r="B64" s="11">
        <v>105</v>
      </c>
      <c r="C64" s="5">
        <v>5064</v>
      </c>
      <c r="D64" s="22" t="s">
        <v>334</v>
      </c>
      <c r="E64" s="5" t="s">
        <v>335</v>
      </c>
      <c r="F64" s="5" t="s">
        <v>68</v>
      </c>
      <c r="G64" s="6" t="s">
        <v>74</v>
      </c>
      <c r="H64" s="5" t="s">
        <v>192</v>
      </c>
      <c r="I64" s="8">
        <v>26400</v>
      </c>
      <c r="J64" s="8">
        <v>26400</v>
      </c>
      <c r="K64" s="5" t="s">
        <v>66</v>
      </c>
      <c r="L64" s="8">
        <v>15840</v>
      </c>
      <c r="M64" s="8">
        <v>0</v>
      </c>
      <c r="N64" s="8">
        <v>0</v>
      </c>
      <c r="O64" s="8">
        <f t="shared" si="2"/>
        <v>15840</v>
      </c>
      <c r="P64" s="5">
        <v>19</v>
      </c>
      <c r="Q64" s="10">
        <v>43381</v>
      </c>
      <c r="R64" s="5" t="s">
        <v>336</v>
      </c>
    </row>
    <row r="65" spans="1:18" ht="36">
      <c r="A65" s="12">
        <f t="shared" si="1"/>
        <v>104</v>
      </c>
      <c r="B65" s="11">
        <v>118</v>
      </c>
      <c r="C65" s="5">
        <v>5282</v>
      </c>
      <c r="D65" s="22" t="s">
        <v>337</v>
      </c>
      <c r="E65" s="5" t="s">
        <v>339</v>
      </c>
      <c r="F65" s="5" t="s">
        <v>68</v>
      </c>
      <c r="G65" s="6" t="s">
        <v>65</v>
      </c>
      <c r="H65" s="5" t="s">
        <v>338</v>
      </c>
      <c r="I65" s="8">
        <v>49698</v>
      </c>
      <c r="J65" s="8">
        <v>49698</v>
      </c>
      <c r="K65" s="5" t="s">
        <v>66</v>
      </c>
      <c r="L65" s="8">
        <v>20000</v>
      </c>
      <c r="M65" s="8">
        <v>0</v>
      </c>
      <c r="N65" s="8">
        <v>0</v>
      </c>
      <c r="O65" s="8">
        <f t="shared" si="2"/>
        <v>20000</v>
      </c>
      <c r="P65" s="5">
        <v>19</v>
      </c>
      <c r="Q65" s="10">
        <v>43381</v>
      </c>
      <c r="R65" s="5" t="s">
        <v>340</v>
      </c>
    </row>
    <row r="66" spans="1:18" ht="36">
      <c r="A66" s="12">
        <f t="shared" si="1"/>
        <v>105</v>
      </c>
      <c r="B66" s="11">
        <v>223</v>
      </c>
      <c r="C66" s="5">
        <v>5410</v>
      </c>
      <c r="D66" s="22" t="s">
        <v>341</v>
      </c>
      <c r="E66" s="5" t="s">
        <v>343</v>
      </c>
      <c r="F66" s="5" t="s">
        <v>68</v>
      </c>
      <c r="G66" s="9" t="s">
        <v>65</v>
      </c>
      <c r="H66" s="5" t="s">
        <v>342</v>
      </c>
      <c r="I66" s="8">
        <v>29987</v>
      </c>
      <c r="J66" s="8">
        <v>27000</v>
      </c>
      <c r="K66" s="5" t="s">
        <v>66</v>
      </c>
      <c r="L66" s="8">
        <v>16200</v>
      </c>
      <c r="M66" s="8">
        <v>0</v>
      </c>
      <c r="N66" s="8">
        <v>0</v>
      </c>
      <c r="O66" s="8">
        <f t="shared" si="2"/>
        <v>16200</v>
      </c>
      <c r="P66" s="5">
        <v>19</v>
      </c>
      <c r="Q66" s="10">
        <v>43381</v>
      </c>
      <c r="R66" s="5" t="s">
        <v>344</v>
      </c>
    </row>
    <row r="67" spans="1:18" ht="24">
      <c r="A67" s="12">
        <f t="shared" si="1"/>
        <v>106</v>
      </c>
      <c r="B67" s="11">
        <v>116</v>
      </c>
      <c r="C67" s="5">
        <v>5266</v>
      </c>
      <c r="D67" s="22" t="s">
        <v>345</v>
      </c>
      <c r="E67" s="5" t="s">
        <v>347</v>
      </c>
      <c r="F67" s="5" t="s">
        <v>68</v>
      </c>
      <c r="G67" s="6" t="s">
        <v>65</v>
      </c>
      <c r="H67" s="5" t="s">
        <v>346</v>
      </c>
      <c r="I67" s="8">
        <v>49984</v>
      </c>
      <c r="J67" s="8">
        <v>49984</v>
      </c>
      <c r="K67" s="5" t="s">
        <v>66</v>
      </c>
      <c r="L67" s="8">
        <v>20000</v>
      </c>
      <c r="M67" s="8">
        <v>0</v>
      </c>
      <c r="N67" s="8">
        <v>0</v>
      </c>
      <c r="O67" s="8">
        <f t="shared" si="2"/>
        <v>20000</v>
      </c>
      <c r="P67" s="5">
        <v>19</v>
      </c>
      <c r="Q67" s="10">
        <v>43381</v>
      </c>
      <c r="R67" s="5" t="s">
        <v>82</v>
      </c>
    </row>
    <row r="68" spans="1:18" ht="36">
      <c r="A68" s="12">
        <f aca="true" t="shared" si="3" ref="A68:A125">A67+1</f>
        <v>107</v>
      </c>
      <c r="B68" s="11">
        <v>127</v>
      </c>
      <c r="C68" s="5">
        <v>5329</v>
      </c>
      <c r="D68" s="22" t="s">
        <v>488</v>
      </c>
      <c r="E68" s="5" t="s">
        <v>83</v>
      </c>
      <c r="F68" s="5" t="s">
        <v>68</v>
      </c>
      <c r="G68" s="9" t="s">
        <v>65</v>
      </c>
      <c r="H68" s="5" t="s">
        <v>193</v>
      </c>
      <c r="I68" s="8">
        <v>37500</v>
      </c>
      <c r="J68" s="8">
        <v>37500</v>
      </c>
      <c r="K68" s="5" t="s">
        <v>66</v>
      </c>
      <c r="L68" s="8">
        <v>20000</v>
      </c>
      <c r="M68" s="8">
        <v>0</v>
      </c>
      <c r="N68" s="8">
        <v>0</v>
      </c>
      <c r="O68" s="8">
        <f t="shared" si="2"/>
        <v>20000</v>
      </c>
      <c r="P68" s="5">
        <v>19</v>
      </c>
      <c r="Q68" s="10">
        <v>43381</v>
      </c>
      <c r="R68" s="5" t="s">
        <v>84</v>
      </c>
    </row>
    <row r="69" spans="1:18" ht="36">
      <c r="A69" s="12">
        <f t="shared" si="3"/>
        <v>108</v>
      </c>
      <c r="B69" s="11">
        <v>183</v>
      </c>
      <c r="C69" s="5">
        <v>5474</v>
      </c>
      <c r="D69" s="22" t="s">
        <v>85</v>
      </c>
      <c r="E69" s="5" t="s">
        <v>87</v>
      </c>
      <c r="F69" s="5" t="s">
        <v>69</v>
      </c>
      <c r="G69" s="9" t="s">
        <v>65</v>
      </c>
      <c r="H69" s="5" t="s">
        <v>86</v>
      </c>
      <c r="I69" s="8">
        <v>82000</v>
      </c>
      <c r="J69" s="8">
        <v>82000</v>
      </c>
      <c r="K69" s="5" t="s">
        <v>66</v>
      </c>
      <c r="L69" s="8">
        <v>32800</v>
      </c>
      <c r="M69" s="8">
        <v>49200</v>
      </c>
      <c r="N69" s="8">
        <v>4920</v>
      </c>
      <c r="O69" s="8">
        <f t="shared" si="2"/>
        <v>37720</v>
      </c>
      <c r="P69" s="5">
        <v>19</v>
      </c>
      <c r="Q69" s="10">
        <v>43381</v>
      </c>
      <c r="R69" s="5" t="s">
        <v>88</v>
      </c>
    </row>
    <row r="70" spans="1:18" ht="36">
      <c r="A70" s="12">
        <f t="shared" si="3"/>
        <v>109</v>
      </c>
      <c r="B70" s="11">
        <v>184</v>
      </c>
      <c r="C70" s="5">
        <v>5475</v>
      </c>
      <c r="D70" s="22" t="s">
        <v>89</v>
      </c>
      <c r="E70" s="5" t="s">
        <v>91</v>
      </c>
      <c r="F70" s="5" t="s">
        <v>71</v>
      </c>
      <c r="G70" s="9" t="s">
        <v>80</v>
      </c>
      <c r="H70" s="5" t="s">
        <v>90</v>
      </c>
      <c r="I70" s="8">
        <v>49994</v>
      </c>
      <c r="J70" s="8">
        <v>49994</v>
      </c>
      <c r="K70" s="5" t="s">
        <v>66</v>
      </c>
      <c r="L70" s="8">
        <v>20000</v>
      </c>
      <c r="M70" s="8">
        <v>0</v>
      </c>
      <c r="N70" s="8">
        <v>0</v>
      </c>
      <c r="O70" s="8">
        <f t="shared" si="2"/>
        <v>20000</v>
      </c>
      <c r="P70" s="5">
        <v>19</v>
      </c>
      <c r="Q70" s="10">
        <v>43381</v>
      </c>
      <c r="R70" s="5" t="s">
        <v>92</v>
      </c>
    </row>
    <row r="71" spans="1:18" ht="24">
      <c r="A71" s="12">
        <f t="shared" si="3"/>
        <v>110</v>
      </c>
      <c r="B71" s="11">
        <v>167</v>
      </c>
      <c r="C71" s="5">
        <v>5484</v>
      </c>
      <c r="D71" s="22" t="s">
        <v>93</v>
      </c>
      <c r="E71" s="5" t="s">
        <v>95</v>
      </c>
      <c r="F71" s="5" t="s">
        <v>73</v>
      </c>
      <c r="G71" s="9" t="s">
        <v>65</v>
      </c>
      <c r="H71" s="5" t="s">
        <v>94</v>
      </c>
      <c r="I71" s="8">
        <v>159760</v>
      </c>
      <c r="J71" s="8">
        <v>159760</v>
      </c>
      <c r="K71" s="5" t="s">
        <v>66</v>
      </c>
      <c r="L71" s="8">
        <v>40000</v>
      </c>
      <c r="M71" s="8">
        <v>119760</v>
      </c>
      <c r="N71" s="8">
        <v>11976</v>
      </c>
      <c r="O71" s="8">
        <f t="shared" si="2"/>
        <v>51976</v>
      </c>
      <c r="P71" s="5">
        <v>19</v>
      </c>
      <c r="Q71" s="10">
        <v>43381</v>
      </c>
      <c r="R71" s="5" t="s">
        <v>96</v>
      </c>
    </row>
    <row r="72" spans="1:18" ht="36">
      <c r="A72" s="12">
        <f t="shared" si="3"/>
        <v>111</v>
      </c>
      <c r="B72" s="11">
        <v>139</v>
      </c>
      <c r="C72" s="5">
        <v>5373</v>
      </c>
      <c r="D72" s="22" t="s">
        <v>489</v>
      </c>
      <c r="E72" s="5" t="s">
        <v>97</v>
      </c>
      <c r="F72" s="5" t="s">
        <v>67</v>
      </c>
      <c r="G72" s="9" t="s">
        <v>65</v>
      </c>
      <c r="H72" s="5" t="s">
        <v>194</v>
      </c>
      <c r="I72" s="8">
        <v>49860</v>
      </c>
      <c r="J72" s="8">
        <v>48860</v>
      </c>
      <c r="K72" s="5" t="s">
        <v>66</v>
      </c>
      <c r="L72" s="8">
        <v>20000</v>
      </c>
      <c r="M72" s="8">
        <v>0</v>
      </c>
      <c r="N72" s="8">
        <v>0</v>
      </c>
      <c r="O72" s="8">
        <f t="shared" si="2"/>
        <v>20000</v>
      </c>
      <c r="P72" s="5">
        <v>19</v>
      </c>
      <c r="Q72" s="10">
        <v>43381</v>
      </c>
      <c r="R72" s="5" t="s">
        <v>98</v>
      </c>
    </row>
    <row r="73" spans="1:18" ht="48">
      <c r="A73" s="12">
        <f t="shared" si="3"/>
        <v>112</v>
      </c>
      <c r="B73" s="11">
        <v>221</v>
      </c>
      <c r="C73" s="5">
        <v>5396</v>
      </c>
      <c r="D73" s="22" t="s">
        <v>313</v>
      </c>
      <c r="E73" s="5" t="s">
        <v>77</v>
      </c>
      <c r="F73" s="5" t="s">
        <v>68</v>
      </c>
      <c r="G73" s="9" t="s">
        <v>74</v>
      </c>
      <c r="H73" s="5" t="s">
        <v>195</v>
      </c>
      <c r="I73" s="8">
        <v>198982</v>
      </c>
      <c r="J73" s="8">
        <v>198982</v>
      </c>
      <c r="K73" s="5" t="s">
        <v>67</v>
      </c>
      <c r="L73" s="8">
        <v>40000</v>
      </c>
      <c r="M73" s="8">
        <v>158982.85</v>
      </c>
      <c r="N73" s="8">
        <v>15898.29</v>
      </c>
      <c r="O73" s="8">
        <f t="shared" si="2"/>
        <v>55898.29</v>
      </c>
      <c r="P73" s="5">
        <v>19</v>
      </c>
      <c r="Q73" s="10">
        <v>43381</v>
      </c>
      <c r="R73" s="5" t="s">
        <v>314</v>
      </c>
    </row>
    <row r="74" spans="1:18" ht="36">
      <c r="A74" s="12">
        <f t="shared" si="3"/>
        <v>113</v>
      </c>
      <c r="B74" s="11">
        <v>9</v>
      </c>
      <c r="C74" s="5">
        <v>4797</v>
      </c>
      <c r="D74" s="22" t="s">
        <v>490</v>
      </c>
      <c r="E74" s="5" t="s">
        <v>100</v>
      </c>
      <c r="F74" s="5" t="s">
        <v>71</v>
      </c>
      <c r="G74" s="6" t="s">
        <v>80</v>
      </c>
      <c r="H74" s="6" t="s">
        <v>99</v>
      </c>
      <c r="I74" s="8">
        <v>35000</v>
      </c>
      <c r="J74" s="8">
        <v>35000</v>
      </c>
      <c r="K74" s="5" t="s">
        <v>66</v>
      </c>
      <c r="L74" s="8">
        <v>20000</v>
      </c>
      <c r="M74" s="8"/>
      <c r="N74" s="8">
        <v>0</v>
      </c>
      <c r="O74" s="8">
        <f t="shared" si="2"/>
        <v>20000</v>
      </c>
      <c r="P74" s="5">
        <v>18</v>
      </c>
      <c r="Q74" s="7">
        <v>43369</v>
      </c>
      <c r="R74" s="6" t="s">
        <v>101</v>
      </c>
    </row>
    <row r="75" spans="1:18" ht="24">
      <c r="A75" s="12">
        <f t="shared" si="3"/>
        <v>114</v>
      </c>
      <c r="B75" s="11">
        <v>69</v>
      </c>
      <c r="C75" s="5">
        <v>5337</v>
      </c>
      <c r="D75" s="22" t="s">
        <v>102</v>
      </c>
      <c r="E75" s="5" t="s">
        <v>103</v>
      </c>
      <c r="F75" s="5" t="s">
        <v>69</v>
      </c>
      <c r="G75" s="6" t="s">
        <v>65</v>
      </c>
      <c r="H75" s="6" t="s">
        <v>196</v>
      </c>
      <c r="I75" s="8">
        <v>35000</v>
      </c>
      <c r="J75" s="8">
        <v>35000</v>
      </c>
      <c r="K75" s="5" t="s">
        <v>66</v>
      </c>
      <c r="L75" s="8">
        <v>20000</v>
      </c>
      <c r="M75" s="8">
        <v>0</v>
      </c>
      <c r="N75" s="8">
        <v>0</v>
      </c>
      <c r="O75" s="8">
        <f t="shared" si="2"/>
        <v>20000</v>
      </c>
      <c r="P75" s="5">
        <v>18</v>
      </c>
      <c r="Q75" s="7">
        <v>43378</v>
      </c>
      <c r="R75" s="6" t="s">
        <v>13</v>
      </c>
    </row>
    <row r="76" spans="1:18" ht="60">
      <c r="A76" s="12">
        <f t="shared" si="3"/>
        <v>115</v>
      </c>
      <c r="B76" s="11">
        <v>60</v>
      </c>
      <c r="C76" s="5">
        <v>5295</v>
      </c>
      <c r="D76" s="22" t="s">
        <v>104</v>
      </c>
      <c r="E76" s="5" t="s">
        <v>106</v>
      </c>
      <c r="F76" s="5" t="s">
        <v>68</v>
      </c>
      <c r="G76" s="6" t="s">
        <v>80</v>
      </c>
      <c r="H76" s="6" t="s">
        <v>105</v>
      </c>
      <c r="I76" s="8">
        <v>49984</v>
      </c>
      <c r="J76" s="8">
        <v>49984</v>
      </c>
      <c r="K76" s="5" t="s">
        <v>66</v>
      </c>
      <c r="L76" s="8">
        <v>20000</v>
      </c>
      <c r="M76" s="8">
        <v>0</v>
      </c>
      <c r="N76" s="8">
        <v>0</v>
      </c>
      <c r="O76" s="8">
        <f t="shared" si="2"/>
        <v>20000</v>
      </c>
      <c r="P76" s="5">
        <v>18</v>
      </c>
      <c r="Q76" s="7">
        <v>43378</v>
      </c>
      <c r="R76" s="6" t="s">
        <v>81</v>
      </c>
    </row>
    <row r="77" spans="1:18" ht="48">
      <c r="A77" s="12">
        <f t="shared" si="3"/>
        <v>116</v>
      </c>
      <c r="B77" s="11">
        <v>52</v>
      </c>
      <c r="C77" s="5">
        <v>5262</v>
      </c>
      <c r="D77" s="22" t="s">
        <v>491</v>
      </c>
      <c r="E77" s="5" t="s">
        <v>108</v>
      </c>
      <c r="F77" s="5" t="s">
        <v>458</v>
      </c>
      <c r="G77" s="6" t="s">
        <v>65</v>
      </c>
      <c r="H77" s="6" t="s">
        <v>107</v>
      </c>
      <c r="I77" s="8">
        <v>73435</v>
      </c>
      <c r="J77" s="8">
        <v>73435</v>
      </c>
      <c r="K77" s="5" t="s">
        <v>67</v>
      </c>
      <c r="L77" s="8">
        <v>29374.02</v>
      </c>
      <c r="M77" s="8">
        <v>44061.03</v>
      </c>
      <c r="N77" s="8">
        <v>4406.1</v>
      </c>
      <c r="O77" s="8">
        <f t="shared" si="2"/>
        <v>33780.12</v>
      </c>
      <c r="P77" s="5">
        <v>18</v>
      </c>
      <c r="Q77" s="7">
        <v>43378</v>
      </c>
      <c r="R77" s="6" t="s">
        <v>109</v>
      </c>
    </row>
    <row r="78" spans="1:18" ht="36">
      <c r="A78" s="12">
        <f t="shared" si="3"/>
        <v>117</v>
      </c>
      <c r="B78" s="11">
        <v>149</v>
      </c>
      <c r="C78" s="5">
        <v>5402</v>
      </c>
      <c r="D78" s="22" t="s">
        <v>492</v>
      </c>
      <c r="E78" s="5" t="s">
        <v>111</v>
      </c>
      <c r="F78" s="5" t="s">
        <v>67</v>
      </c>
      <c r="G78" s="9" t="s">
        <v>65</v>
      </c>
      <c r="H78" s="5" t="s">
        <v>110</v>
      </c>
      <c r="I78" s="8">
        <v>49842</v>
      </c>
      <c r="J78" s="8">
        <v>49842</v>
      </c>
      <c r="K78" s="5" t="s">
        <v>66</v>
      </c>
      <c r="L78" s="8">
        <v>20000</v>
      </c>
      <c r="M78" s="8">
        <v>0</v>
      </c>
      <c r="N78" s="8">
        <v>0</v>
      </c>
      <c r="O78" s="8">
        <f t="shared" si="2"/>
        <v>20000</v>
      </c>
      <c r="P78" s="5">
        <v>18</v>
      </c>
      <c r="Q78" s="10">
        <v>43379</v>
      </c>
      <c r="R78" s="5" t="s">
        <v>358</v>
      </c>
    </row>
    <row r="79" spans="1:18" ht="36">
      <c r="A79" s="12">
        <f t="shared" si="3"/>
        <v>118</v>
      </c>
      <c r="B79" s="11">
        <v>164</v>
      </c>
      <c r="C79" s="5">
        <v>5472</v>
      </c>
      <c r="D79" s="22" t="s">
        <v>359</v>
      </c>
      <c r="E79" s="5" t="s">
        <v>361</v>
      </c>
      <c r="F79" s="5" t="s">
        <v>73</v>
      </c>
      <c r="G79" s="9" t="s">
        <v>65</v>
      </c>
      <c r="H79" s="5" t="s">
        <v>360</v>
      </c>
      <c r="I79" s="8">
        <v>54073</v>
      </c>
      <c r="J79" s="8">
        <v>54073</v>
      </c>
      <c r="K79" s="5" t="s">
        <v>66</v>
      </c>
      <c r="L79" s="8">
        <v>21629</v>
      </c>
      <c r="M79" s="8">
        <v>32443</v>
      </c>
      <c r="N79" s="8">
        <v>3244</v>
      </c>
      <c r="O79" s="8">
        <f t="shared" si="2"/>
        <v>24873</v>
      </c>
      <c r="P79" s="5">
        <v>18</v>
      </c>
      <c r="Q79" s="10">
        <v>43381</v>
      </c>
      <c r="R79" s="5" t="s">
        <v>117</v>
      </c>
    </row>
    <row r="80" spans="1:18" ht="48">
      <c r="A80" s="12">
        <f t="shared" si="3"/>
        <v>119</v>
      </c>
      <c r="B80" s="11">
        <v>190</v>
      </c>
      <c r="C80" s="5">
        <v>5438</v>
      </c>
      <c r="D80" s="22" t="s">
        <v>493</v>
      </c>
      <c r="E80" s="5" t="s">
        <v>362</v>
      </c>
      <c r="F80" s="5" t="s">
        <v>68</v>
      </c>
      <c r="G80" s="6" t="s">
        <v>74</v>
      </c>
      <c r="H80" s="5" t="s">
        <v>197</v>
      </c>
      <c r="I80" s="8">
        <v>26229.31</v>
      </c>
      <c r="J80" s="8">
        <v>26229.31</v>
      </c>
      <c r="K80" s="5" t="s">
        <v>66</v>
      </c>
      <c r="L80" s="8">
        <v>15737.59</v>
      </c>
      <c r="M80" s="8">
        <v>0</v>
      </c>
      <c r="N80" s="8">
        <v>0</v>
      </c>
      <c r="O80" s="8">
        <f t="shared" si="2"/>
        <v>15737.59</v>
      </c>
      <c r="P80" s="5">
        <v>18</v>
      </c>
      <c r="Q80" s="10">
        <v>43381</v>
      </c>
      <c r="R80" s="5" t="s">
        <v>363</v>
      </c>
    </row>
    <row r="81" spans="1:18" ht="36">
      <c r="A81" s="12">
        <f t="shared" si="3"/>
        <v>120</v>
      </c>
      <c r="B81" s="11">
        <v>133</v>
      </c>
      <c r="C81" s="5">
        <v>5361</v>
      </c>
      <c r="D81" s="22" t="s">
        <v>364</v>
      </c>
      <c r="E81" s="5" t="s">
        <v>366</v>
      </c>
      <c r="F81" s="5" t="s">
        <v>71</v>
      </c>
      <c r="G81" s="9" t="s">
        <v>65</v>
      </c>
      <c r="H81" s="5" t="s">
        <v>365</v>
      </c>
      <c r="I81" s="8">
        <v>100000</v>
      </c>
      <c r="J81" s="8">
        <v>100000</v>
      </c>
      <c r="K81" s="5" t="s">
        <v>66</v>
      </c>
      <c r="L81" s="8">
        <v>40000</v>
      </c>
      <c r="M81" s="8">
        <v>60000</v>
      </c>
      <c r="N81" s="8">
        <v>6000</v>
      </c>
      <c r="O81" s="8">
        <f t="shared" si="2"/>
        <v>46000</v>
      </c>
      <c r="P81" s="5">
        <v>18</v>
      </c>
      <c r="Q81" s="10">
        <v>43381</v>
      </c>
      <c r="R81" s="5" t="s">
        <v>367</v>
      </c>
    </row>
    <row r="82" spans="1:18" ht="48">
      <c r="A82" s="12">
        <f t="shared" si="3"/>
        <v>121</v>
      </c>
      <c r="B82" s="11">
        <v>180</v>
      </c>
      <c r="C82" s="5">
        <v>5466</v>
      </c>
      <c r="D82" s="22" t="s">
        <v>368</v>
      </c>
      <c r="E82" s="5" t="s">
        <v>370</v>
      </c>
      <c r="F82" s="5" t="s">
        <v>71</v>
      </c>
      <c r="G82" s="9" t="s">
        <v>65</v>
      </c>
      <c r="H82" s="5" t="s">
        <v>369</v>
      </c>
      <c r="I82" s="8">
        <v>49600</v>
      </c>
      <c r="J82" s="8">
        <v>49600</v>
      </c>
      <c r="K82" s="5" t="s">
        <v>66</v>
      </c>
      <c r="L82" s="8">
        <v>20000</v>
      </c>
      <c r="M82" s="8">
        <v>0</v>
      </c>
      <c r="N82" s="8">
        <v>0</v>
      </c>
      <c r="O82" s="8">
        <f t="shared" si="2"/>
        <v>20000</v>
      </c>
      <c r="P82" s="5">
        <v>18</v>
      </c>
      <c r="Q82" s="10">
        <v>43381</v>
      </c>
      <c r="R82" s="5" t="s">
        <v>371</v>
      </c>
    </row>
    <row r="83" spans="1:18" ht="36">
      <c r="A83" s="12">
        <f t="shared" si="3"/>
        <v>122</v>
      </c>
      <c r="B83" s="11">
        <v>6</v>
      </c>
      <c r="C83" s="5">
        <v>3862</v>
      </c>
      <c r="D83" s="22" t="s">
        <v>372</v>
      </c>
      <c r="E83" s="5" t="s">
        <v>373</v>
      </c>
      <c r="F83" s="5" t="s">
        <v>73</v>
      </c>
      <c r="G83" s="6" t="s">
        <v>74</v>
      </c>
      <c r="H83" s="6" t="s">
        <v>198</v>
      </c>
      <c r="I83" s="8">
        <v>32000</v>
      </c>
      <c r="J83" s="8">
        <v>32000</v>
      </c>
      <c r="K83" s="5" t="s">
        <v>66</v>
      </c>
      <c r="L83" s="8">
        <v>19200</v>
      </c>
      <c r="M83" s="8"/>
      <c r="N83" s="8">
        <v>0</v>
      </c>
      <c r="O83" s="8">
        <f t="shared" si="2"/>
        <v>19200</v>
      </c>
      <c r="P83" s="5">
        <v>17</v>
      </c>
      <c r="Q83" s="7">
        <v>43355</v>
      </c>
      <c r="R83" s="6" t="s">
        <v>374</v>
      </c>
    </row>
    <row r="84" spans="1:18" ht="48">
      <c r="A84" s="12">
        <f t="shared" si="3"/>
        <v>123</v>
      </c>
      <c r="B84" s="11">
        <v>216</v>
      </c>
      <c r="C84" s="5">
        <v>3870</v>
      </c>
      <c r="D84" s="22" t="s">
        <v>494</v>
      </c>
      <c r="E84" s="5" t="s">
        <v>375</v>
      </c>
      <c r="F84" s="5" t="s">
        <v>73</v>
      </c>
      <c r="G84" s="9" t="s">
        <v>80</v>
      </c>
      <c r="H84" s="5" t="s">
        <v>199</v>
      </c>
      <c r="I84" s="8">
        <v>28706</v>
      </c>
      <c r="J84" s="8">
        <v>28706</v>
      </c>
      <c r="K84" s="5" t="s">
        <v>66</v>
      </c>
      <c r="L84" s="8">
        <v>17223</v>
      </c>
      <c r="M84" s="8">
        <v>0</v>
      </c>
      <c r="N84" s="8">
        <v>0</v>
      </c>
      <c r="O84" s="8">
        <f t="shared" si="2"/>
        <v>17223</v>
      </c>
      <c r="P84" s="5">
        <v>17</v>
      </c>
      <c r="Q84" s="10">
        <v>43355</v>
      </c>
      <c r="R84" s="5" t="s">
        <v>376</v>
      </c>
    </row>
    <row r="85" spans="1:18" ht="48">
      <c r="A85" s="12">
        <f t="shared" si="3"/>
        <v>124</v>
      </c>
      <c r="B85" s="11">
        <v>8</v>
      </c>
      <c r="C85" s="5">
        <v>4613</v>
      </c>
      <c r="D85" s="22" t="s">
        <v>377</v>
      </c>
      <c r="E85" s="5" t="s">
        <v>379</v>
      </c>
      <c r="F85" s="5" t="s">
        <v>68</v>
      </c>
      <c r="G85" s="6" t="s">
        <v>74</v>
      </c>
      <c r="H85" s="6" t="s">
        <v>378</v>
      </c>
      <c r="I85" s="8">
        <v>171514</v>
      </c>
      <c r="J85" s="8">
        <v>171514</v>
      </c>
      <c r="K85" s="5" t="s">
        <v>66</v>
      </c>
      <c r="L85" s="8">
        <v>40000</v>
      </c>
      <c r="M85" s="8">
        <v>131514.51</v>
      </c>
      <c r="N85" s="5">
        <v>13151.45</v>
      </c>
      <c r="O85" s="8">
        <f t="shared" si="2"/>
        <v>53151.45</v>
      </c>
      <c r="P85" s="5">
        <v>17</v>
      </c>
      <c r="Q85" s="7">
        <v>43360</v>
      </c>
      <c r="R85" s="6" t="s">
        <v>380</v>
      </c>
    </row>
    <row r="86" spans="1:18" ht="24">
      <c r="A86" s="12">
        <f t="shared" si="3"/>
        <v>125</v>
      </c>
      <c r="B86" s="11">
        <v>24</v>
      </c>
      <c r="C86" s="5">
        <v>5112</v>
      </c>
      <c r="D86" s="22" t="s">
        <v>495</v>
      </c>
      <c r="E86" s="5" t="s">
        <v>383</v>
      </c>
      <c r="F86" s="5" t="s">
        <v>73</v>
      </c>
      <c r="G86" s="6" t="s">
        <v>381</v>
      </c>
      <c r="H86" s="6" t="s">
        <v>382</v>
      </c>
      <c r="I86" s="8">
        <v>27796</v>
      </c>
      <c r="J86" s="8">
        <v>23296</v>
      </c>
      <c r="K86" s="5" t="s">
        <v>66</v>
      </c>
      <c r="L86" s="8">
        <v>13977.6</v>
      </c>
      <c r="M86" s="8"/>
      <c r="N86" s="8">
        <v>0</v>
      </c>
      <c r="O86" s="8">
        <f t="shared" si="2"/>
        <v>13977.6</v>
      </c>
      <c r="P86" s="5">
        <v>17</v>
      </c>
      <c r="Q86" s="7">
        <v>43375</v>
      </c>
      <c r="R86" s="6" t="s">
        <v>384</v>
      </c>
    </row>
    <row r="87" spans="1:18" ht="36">
      <c r="A87" s="12">
        <f t="shared" si="3"/>
        <v>126</v>
      </c>
      <c r="B87" s="11">
        <v>31</v>
      </c>
      <c r="C87" s="5">
        <v>5271</v>
      </c>
      <c r="D87" s="22" t="s">
        <v>385</v>
      </c>
      <c r="E87" s="5" t="s">
        <v>387</v>
      </c>
      <c r="F87" s="5" t="s">
        <v>68</v>
      </c>
      <c r="G87" s="6" t="s">
        <v>74</v>
      </c>
      <c r="H87" s="6" t="s">
        <v>386</v>
      </c>
      <c r="I87" s="8">
        <v>108994</v>
      </c>
      <c r="J87" s="8">
        <v>108994</v>
      </c>
      <c r="K87" s="5" t="s">
        <v>66</v>
      </c>
      <c r="L87" s="8">
        <v>40000</v>
      </c>
      <c r="M87" s="8">
        <v>68994.3</v>
      </c>
      <c r="N87" s="8">
        <v>6899.43</v>
      </c>
      <c r="O87" s="8">
        <f t="shared" si="2"/>
        <v>46899.43</v>
      </c>
      <c r="P87" s="5">
        <v>17</v>
      </c>
      <c r="Q87" s="7">
        <v>43376</v>
      </c>
      <c r="R87" s="6" t="s">
        <v>388</v>
      </c>
    </row>
    <row r="88" spans="1:18" ht="36">
      <c r="A88" s="12">
        <f t="shared" si="3"/>
        <v>127</v>
      </c>
      <c r="B88" s="11">
        <v>35</v>
      </c>
      <c r="C88" s="5">
        <v>4430</v>
      </c>
      <c r="D88" s="22" t="s">
        <v>389</v>
      </c>
      <c r="E88" s="5" t="s">
        <v>391</v>
      </c>
      <c r="F88" s="5" t="s">
        <v>68</v>
      </c>
      <c r="G88" s="6" t="s">
        <v>74</v>
      </c>
      <c r="H88" s="6" t="s">
        <v>390</v>
      </c>
      <c r="I88" s="8">
        <v>46968</v>
      </c>
      <c r="J88" s="8">
        <v>46968</v>
      </c>
      <c r="K88" s="5" t="s">
        <v>66</v>
      </c>
      <c r="L88" s="8">
        <v>20000</v>
      </c>
      <c r="M88" s="8">
        <v>0</v>
      </c>
      <c r="N88" s="8">
        <v>0</v>
      </c>
      <c r="O88" s="8">
        <f t="shared" si="2"/>
        <v>20000</v>
      </c>
      <c r="P88" s="5">
        <v>17</v>
      </c>
      <c r="Q88" s="7">
        <v>43377</v>
      </c>
      <c r="R88" s="6" t="s">
        <v>392</v>
      </c>
    </row>
    <row r="89" spans="1:18" ht="48">
      <c r="A89" s="12">
        <f t="shared" si="3"/>
        <v>128</v>
      </c>
      <c r="B89" s="11">
        <v>55</v>
      </c>
      <c r="C89" s="5">
        <v>5278</v>
      </c>
      <c r="D89" s="22" t="s">
        <v>496</v>
      </c>
      <c r="E89" s="5" t="s">
        <v>393</v>
      </c>
      <c r="F89" s="5" t="s">
        <v>68</v>
      </c>
      <c r="G89" s="6" t="s">
        <v>80</v>
      </c>
      <c r="H89" s="6" t="s">
        <v>200</v>
      </c>
      <c r="I89" s="8">
        <v>57339</v>
      </c>
      <c r="J89" s="8">
        <v>57339</v>
      </c>
      <c r="K89" s="5" t="s">
        <v>66</v>
      </c>
      <c r="L89" s="8">
        <v>22935.86</v>
      </c>
      <c r="M89" s="8">
        <v>34403.78</v>
      </c>
      <c r="N89" s="8">
        <v>3440.38</v>
      </c>
      <c r="O89" s="8">
        <f t="shared" si="2"/>
        <v>26376.24</v>
      </c>
      <c r="P89" s="5">
        <v>17</v>
      </c>
      <c r="Q89" s="7">
        <v>43378</v>
      </c>
      <c r="R89" s="6" t="s">
        <v>336</v>
      </c>
    </row>
    <row r="90" spans="1:18" ht="72">
      <c r="A90" s="12">
        <f t="shared" si="3"/>
        <v>129</v>
      </c>
      <c r="B90" s="11">
        <v>53</v>
      </c>
      <c r="C90" s="5">
        <v>5267</v>
      </c>
      <c r="D90" s="22" t="s">
        <v>394</v>
      </c>
      <c r="E90" s="5" t="s">
        <v>395</v>
      </c>
      <c r="F90" s="5" t="s">
        <v>67</v>
      </c>
      <c r="G90" s="6" t="s">
        <v>74</v>
      </c>
      <c r="H90" s="6" t="s">
        <v>201</v>
      </c>
      <c r="I90" s="8">
        <v>50512</v>
      </c>
      <c r="J90" s="8">
        <v>50512</v>
      </c>
      <c r="K90" s="5" t="s">
        <v>66</v>
      </c>
      <c r="L90" s="8">
        <v>20205.03</v>
      </c>
      <c r="M90" s="8">
        <v>30307.55</v>
      </c>
      <c r="N90" s="8">
        <v>3030.75</v>
      </c>
      <c r="O90" s="8">
        <f aca="true" t="shared" si="4" ref="O90:O125">L90+N90</f>
        <v>23235.78</v>
      </c>
      <c r="P90" s="5">
        <v>17</v>
      </c>
      <c r="Q90" s="7">
        <v>43378</v>
      </c>
      <c r="R90" s="6" t="s">
        <v>396</v>
      </c>
    </row>
    <row r="91" spans="1:18" ht="36">
      <c r="A91" s="12">
        <f t="shared" si="3"/>
        <v>130</v>
      </c>
      <c r="B91" s="11">
        <v>64</v>
      </c>
      <c r="C91" s="5">
        <v>5323</v>
      </c>
      <c r="D91" s="22" t="s">
        <v>397</v>
      </c>
      <c r="E91" s="5" t="s">
        <v>398</v>
      </c>
      <c r="F91" s="5" t="s">
        <v>69</v>
      </c>
      <c r="G91" s="6" t="s">
        <v>74</v>
      </c>
      <c r="H91" s="6" t="s">
        <v>202</v>
      </c>
      <c r="I91" s="8">
        <v>41770</v>
      </c>
      <c r="J91" s="8">
        <v>41770</v>
      </c>
      <c r="K91" s="5" t="s">
        <v>66</v>
      </c>
      <c r="L91" s="8">
        <v>20000</v>
      </c>
      <c r="M91" s="8">
        <v>0</v>
      </c>
      <c r="N91" s="8">
        <v>0</v>
      </c>
      <c r="O91" s="8">
        <f t="shared" si="4"/>
        <v>20000</v>
      </c>
      <c r="P91" s="5">
        <v>17</v>
      </c>
      <c r="Q91" s="7">
        <v>43378</v>
      </c>
      <c r="R91" s="6" t="s">
        <v>434</v>
      </c>
    </row>
    <row r="92" spans="1:18" ht="72">
      <c r="A92" s="12">
        <f t="shared" si="3"/>
        <v>131</v>
      </c>
      <c r="B92" s="11">
        <v>81</v>
      </c>
      <c r="C92" s="5">
        <v>5379</v>
      </c>
      <c r="D92" s="22" t="s">
        <v>399</v>
      </c>
      <c r="E92" s="5" t="s">
        <v>400</v>
      </c>
      <c r="F92" s="5" t="s">
        <v>72</v>
      </c>
      <c r="G92" s="6" t="s">
        <v>74</v>
      </c>
      <c r="H92" s="6" t="s">
        <v>203</v>
      </c>
      <c r="I92" s="8">
        <v>128700</v>
      </c>
      <c r="J92" s="8">
        <v>128700</v>
      </c>
      <c r="K92" s="5" t="s">
        <v>66</v>
      </c>
      <c r="L92" s="8">
        <v>40000</v>
      </c>
      <c r="M92" s="8">
        <v>88700</v>
      </c>
      <c r="N92" s="8">
        <v>8870</v>
      </c>
      <c r="O92" s="8">
        <f t="shared" si="4"/>
        <v>48870</v>
      </c>
      <c r="P92" s="5">
        <v>17</v>
      </c>
      <c r="Q92" s="7">
        <v>43378</v>
      </c>
      <c r="R92" s="6" t="s">
        <v>401</v>
      </c>
    </row>
    <row r="93" spans="1:18" ht="36">
      <c r="A93" s="12">
        <f t="shared" si="3"/>
        <v>132</v>
      </c>
      <c r="B93" s="11">
        <v>59</v>
      </c>
      <c r="C93" s="5">
        <v>5287</v>
      </c>
      <c r="D93" s="22" t="s">
        <v>402</v>
      </c>
      <c r="E93" s="5" t="s">
        <v>403</v>
      </c>
      <c r="F93" s="5" t="s">
        <v>73</v>
      </c>
      <c r="G93" s="6" t="s">
        <v>74</v>
      </c>
      <c r="H93" s="6" t="s">
        <v>204</v>
      </c>
      <c r="I93" s="8">
        <v>108350</v>
      </c>
      <c r="J93" s="8">
        <v>108350</v>
      </c>
      <c r="K93" s="5" t="s">
        <v>66</v>
      </c>
      <c r="L93" s="8">
        <v>40000</v>
      </c>
      <c r="M93" s="8">
        <v>68350</v>
      </c>
      <c r="N93" s="8">
        <v>6835</v>
      </c>
      <c r="O93" s="8">
        <f t="shared" si="4"/>
        <v>46835</v>
      </c>
      <c r="P93" s="5">
        <v>17</v>
      </c>
      <c r="Q93" s="7">
        <v>43378</v>
      </c>
      <c r="R93" s="6" t="s">
        <v>404</v>
      </c>
    </row>
    <row r="94" spans="1:18" ht="24">
      <c r="A94" s="12">
        <f t="shared" si="3"/>
        <v>133</v>
      </c>
      <c r="B94" s="11">
        <v>163</v>
      </c>
      <c r="C94" s="5">
        <v>5453</v>
      </c>
      <c r="D94" s="22" t="s">
        <v>50</v>
      </c>
      <c r="E94" s="5" t="s">
        <v>77</v>
      </c>
      <c r="F94" s="5" t="s">
        <v>68</v>
      </c>
      <c r="G94" s="9" t="s">
        <v>80</v>
      </c>
      <c r="H94" s="5" t="s">
        <v>470</v>
      </c>
      <c r="I94" s="8">
        <v>198325</v>
      </c>
      <c r="J94" s="8">
        <v>121000</v>
      </c>
      <c r="K94" s="5" t="s">
        <v>66</v>
      </c>
      <c r="L94" s="8">
        <v>40000</v>
      </c>
      <c r="M94" s="8">
        <v>81000</v>
      </c>
      <c r="N94" s="8">
        <v>8100</v>
      </c>
      <c r="O94" s="8">
        <f t="shared" si="4"/>
        <v>48100</v>
      </c>
      <c r="P94" s="5">
        <v>17</v>
      </c>
      <c r="Q94" s="10">
        <v>43381</v>
      </c>
      <c r="R94" s="5" t="s">
        <v>51</v>
      </c>
    </row>
    <row r="95" spans="1:18" ht="60">
      <c r="A95" s="12">
        <f t="shared" si="3"/>
        <v>134</v>
      </c>
      <c r="B95" s="11">
        <v>132</v>
      </c>
      <c r="C95" s="5">
        <v>5359</v>
      </c>
      <c r="D95" s="22" t="s">
        <v>405</v>
      </c>
      <c r="E95" s="5" t="s">
        <v>406</v>
      </c>
      <c r="F95" s="5" t="s">
        <v>69</v>
      </c>
      <c r="G95" s="9" t="s">
        <v>381</v>
      </c>
      <c r="H95" s="5" t="s">
        <v>205</v>
      </c>
      <c r="I95" s="8">
        <v>42920</v>
      </c>
      <c r="J95" s="8">
        <v>42920</v>
      </c>
      <c r="K95" s="5" t="s">
        <v>66</v>
      </c>
      <c r="L95" s="8">
        <v>20000</v>
      </c>
      <c r="M95" s="8">
        <v>0</v>
      </c>
      <c r="N95" s="8">
        <v>0</v>
      </c>
      <c r="O95" s="8">
        <f t="shared" si="4"/>
        <v>20000</v>
      </c>
      <c r="P95" s="5">
        <v>17</v>
      </c>
      <c r="Q95" s="10">
        <v>43381</v>
      </c>
      <c r="R95" s="5" t="s">
        <v>407</v>
      </c>
    </row>
    <row r="96" spans="1:18" ht="48">
      <c r="A96" s="12">
        <f t="shared" si="3"/>
        <v>135</v>
      </c>
      <c r="B96" s="11">
        <v>112</v>
      </c>
      <c r="C96" s="5">
        <v>5249</v>
      </c>
      <c r="D96" s="22" t="s">
        <v>497</v>
      </c>
      <c r="E96" s="5" t="s">
        <v>408</v>
      </c>
      <c r="F96" s="5" t="s">
        <v>72</v>
      </c>
      <c r="G96" s="6" t="s">
        <v>74</v>
      </c>
      <c r="H96" s="5" t="s">
        <v>206</v>
      </c>
      <c r="I96" s="8">
        <v>175000</v>
      </c>
      <c r="J96" s="8">
        <v>175000</v>
      </c>
      <c r="K96" s="5" t="s">
        <v>66</v>
      </c>
      <c r="L96" s="8">
        <v>40000</v>
      </c>
      <c r="M96" s="8">
        <v>135000</v>
      </c>
      <c r="N96" s="8">
        <v>13500</v>
      </c>
      <c r="O96" s="8">
        <f t="shared" si="4"/>
        <v>53500</v>
      </c>
      <c r="P96" s="5">
        <v>17</v>
      </c>
      <c r="Q96" s="10">
        <v>43381</v>
      </c>
      <c r="R96" s="5" t="s">
        <v>409</v>
      </c>
    </row>
    <row r="97" spans="1:18" ht="24">
      <c r="A97" s="12">
        <f t="shared" si="3"/>
        <v>136</v>
      </c>
      <c r="B97" s="11">
        <v>140</v>
      </c>
      <c r="C97" s="5">
        <v>5378</v>
      </c>
      <c r="D97" s="22" t="s">
        <v>75</v>
      </c>
      <c r="E97" s="5" t="s">
        <v>439</v>
      </c>
      <c r="F97" s="5" t="s">
        <v>68</v>
      </c>
      <c r="G97" s="9" t="s">
        <v>381</v>
      </c>
      <c r="H97" s="5" t="s">
        <v>410</v>
      </c>
      <c r="I97" s="8">
        <v>73200</v>
      </c>
      <c r="J97" s="8">
        <v>73200</v>
      </c>
      <c r="K97" s="5" t="s">
        <v>66</v>
      </c>
      <c r="L97" s="8">
        <v>29280</v>
      </c>
      <c r="M97" s="8">
        <v>43920</v>
      </c>
      <c r="N97" s="8">
        <v>4392</v>
      </c>
      <c r="O97" s="8">
        <f t="shared" si="4"/>
        <v>33672</v>
      </c>
      <c r="P97" s="5">
        <v>17</v>
      </c>
      <c r="Q97" s="10">
        <v>43381</v>
      </c>
      <c r="R97" s="5" t="s">
        <v>411</v>
      </c>
    </row>
    <row r="98" spans="1:18" ht="60">
      <c r="A98" s="12">
        <f t="shared" si="3"/>
        <v>137</v>
      </c>
      <c r="B98" s="11">
        <v>120</v>
      </c>
      <c r="C98" s="5">
        <v>5290</v>
      </c>
      <c r="D98" s="22" t="s">
        <v>412</v>
      </c>
      <c r="E98" s="5" t="s">
        <v>413</v>
      </c>
      <c r="F98" s="5" t="s">
        <v>73</v>
      </c>
      <c r="G98" s="6" t="s">
        <v>74</v>
      </c>
      <c r="H98" s="5" t="s">
        <v>207</v>
      </c>
      <c r="I98" s="8">
        <v>49954</v>
      </c>
      <c r="J98" s="8">
        <v>49954</v>
      </c>
      <c r="K98" s="5" t="s">
        <v>66</v>
      </c>
      <c r="L98" s="8">
        <v>20000</v>
      </c>
      <c r="M98" s="8">
        <v>0</v>
      </c>
      <c r="N98" s="8">
        <v>0</v>
      </c>
      <c r="O98" s="8">
        <f t="shared" si="4"/>
        <v>20000</v>
      </c>
      <c r="P98" s="5">
        <v>17</v>
      </c>
      <c r="Q98" s="10">
        <v>43381</v>
      </c>
      <c r="R98" s="5" t="s">
        <v>355</v>
      </c>
    </row>
    <row r="99" spans="1:18" ht="36">
      <c r="A99" s="12">
        <f t="shared" si="3"/>
        <v>138</v>
      </c>
      <c r="B99" s="11">
        <v>142</v>
      </c>
      <c r="C99" s="5">
        <v>5383</v>
      </c>
      <c r="D99" s="22" t="s">
        <v>414</v>
      </c>
      <c r="E99" s="5" t="s">
        <v>416</v>
      </c>
      <c r="F99" s="5" t="s">
        <v>67</v>
      </c>
      <c r="G99" s="9" t="s">
        <v>80</v>
      </c>
      <c r="H99" s="5" t="s">
        <v>415</v>
      </c>
      <c r="I99" s="8">
        <v>195600</v>
      </c>
      <c r="J99" s="8">
        <v>195600</v>
      </c>
      <c r="K99" s="5" t="s">
        <v>66</v>
      </c>
      <c r="L99" s="8">
        <v>40000</v>
      </c>
      <c r="M99" s="8">
        <v>155600</v>
      </c>
      <c r="N99" s="8">
        <v>15560</v>
      </c>
      <c r="O99" s="8">
        <f t="shared" si="4"/>
        <v>55560</v>
      </c>
      <c r="P99" s="5">
        <v>17</v>
      </c>
      <c r="Q99" s="10">
        <v>43381</v>
      </c>
      <c r="R99" s="5" t="s">
        <v>417</v>
      </c>
    </row>
    <row r="100" spans="1:18" ht="36">
      <c r="A100" s="12">
        <f t="shared" si="3"/>
        <v>139</v>
      </c>
      <c r="B100" s="11">
        <v>226</v>
      </c>
      <c r="C100" s="5">
        <v>5480</v>
      </c>
      <c r="D100" s="22" t="s">
        <v>498</v>
      </c>
      <c r="E100" s="5" t="s">
        <v>419</v>
      </c>
      <c r="F100" s="5" t="s">
        <v>68</v>
      </c>
      <c r="G100" s="9" t="s">
        <v>74</v>
      </c>
      <c r="H100" s="5" t="s">
        <v>418</v>
      </c>
      <c r="I100" s="8">
        <v>37576</v>
      </c>
      <c r="J100" s="8">
        <v>37576</v>
      </c>
      <c r="K100" s="5" t="s">
        <v>66</v>
      </c>
      <c r="L100" s="8">
        <v>20000</v>
      </c>
      <c r="M100" s="8">
        <v>0</v>
      </c>
      <c r="N100" s="8">
        <v>0</v>
      </c>
      <c r="O100" s="8">
        <f t="shared" si="4"/>
        <v>20000</v>
      </c>
      <c r="P100" s="5">
        <v>17</v>
      </c>
      <c r="Q100" s="10">
        <v>43381</v>
      </c>
      <c r="R100" s="5" t="s">
        <v>420</v>
      </c>
    </row>
    <row r="101" spans="1:18" ht="36">
      <c r="A101" s="12">
        <f t="shared" si="3"/>
        <v>140</v>
      </c>
      <c r="B101" s="11">
        <v>165</v>
      </c>
      <c r="C101" s="5">
        <v>5479</v>
      </c>
      <c r="D101" s="22" t="s">
        <v>421</v>
      </c>
      <c r="E101" s="5" t="s">
        <v>423</v>
      </c>
      <c r="F101" s="5" t="s">
        <v>68</v>
      </c>
      <c r="G101" s="9" t="s">
        <v>80</v>
      </c>
      <c r="H101" s="5" t="s">
        <v>422</v>
      </c>
      <c r="I101" s="8">
        <v>31423</v>
      </c>
      <c r="J101" s="8">
        <v>31423</v>
      </c>
      <c r="K101" s="5" t="s">
        <v>66</v>
      </c>
      <c r="L101" s="8">
        <v>18854</v>
      </c>
      <c r="M101" s="8">
        <v>0</v>
      </c>
      <c r="N101" s="8">
        <v>0</v>
      </c>
      <c r="O101" s="8">
        <f t="shared" si="4"/>
        <v>18854</v>
      </c>
      <c r="P101" s="5">
        <v>17</v>
      </c>
      <c r="Q101" s="10">
        <v>43381</v>
      </c>
      <c r="R101" s="5" t="s">
        <v>424</v>
      </c>
    </row>
    <row r="102" spans="1:18" ht="36">
      <c r="A102" s="12">
        <f t="shared" si="3"/>
        <v>141</v>
      </c>
      <c r="B102" s="11">
        <v>168</v>
      </c>
      <c r="C102" s="5">
        <v>5486</v>
      </c>
      <c r="D102" s="22" t="s">
        <v>499</v>
      </c>
      <c r="E102" s="5" t="s">
        <v>426</v>
      </c>
      <c r="F102" s="5" t="s">
        <v>68</v>
      </c>
      <c r="G102" s="9" t="s">
        <v>80</v>
      </c>
      <c r="H102" s="5" t="s">
        <v>425</v>
      </c>
      <c r="I102" s="8">
        <v>49768</v>
      </c>
      <c r="J102" s="8">
        <v>49768</v>
      </c>
      <c r="K102" s="5" t="s">
        <v>66</v>
      </c>
      <c r="L102" s="8">
        <v>20000</v>
      </c>
      <c r="M102" s="8">
        <v>0</v>
      </c>
      <c r="N102" s="8">
        <v>0</v>
      </c>
      <c r="O102" s="8">
        <f t="shared" si="4"/>
        <v>20000</v>
      </c>
      <c r="P102" s="5">
        <v>17</v>
      </c>
      <c r="Q102" s="10">
        <v>43381</v>
      </c>
      <c r="R102" s="5" t="s">
        <v>427</v>
      </c>
    </row>
    <row r="103" spans="1:18" ht="36">
      <c r="A103" s="12">
        <f t="shared" si="3"/>
        <v>142</v>
      </c>
      <c r="B103" s="11">
        <v>171</v>
      </c>
      <c r="C103" s="5">
        <v>5443</v>
      </c>
      <c r="D103" s="22" t="s">
        <v>428</v>
      </c>
      <c r="E103" s="5" t="s">
        <v>430</v>
      </c>
      <c r="F103" s="5" t="s">
        <v>69</v>
      </c>
      <c r="G103" s="9" t="s">
        <v>80</v>
      </c>
      <c r="H103" s="5" t="s">
        <v>429</v>
      </c>
      <c r="I103" s="8">
        <v>41561</v>
      </c>
      <c r="J103" s="8">
        <v>41561</v>
      </c>
      <c r="K103" s="5" t="s">
        <v>66</v>
      </c>
      <c r="L103" s="8">
        <v>20000</v>
      </c>
      <c r="M103" s="8">
        <v>0</v>
      </c>
      <c r="N103" s="8">
        <v>0</v>
      </c>
      <c r="O103" s="8">
        <f t="shared" si="4"/>
        <v>20000</v>
      </c>
      <c r="P103" s="5">
        <v>17</v>
      </c>
      <c r="Q103" s="10">
        <v>43381</v>
      </c>
      <c r="R103" s="5" t="s">
        <v>431</v>
      </c>
    </row>
    <row r="104" spans="1:18" ht="24">
      <c r="A104" s="12">
        <f t="shared" si="3"/>
        <v>143</v>
      </c>
      <c r="B104" s="11">
        <v>117</v>
      </c>
      <c r="C104" s="5">
        <v>5273</v>
      </c>
      <c r="D104" s="22" t="s">
        <v>500</v>
      </c>
      <c r="E104" s="5" t="s">
        <v>433</v>
      </c>
      <c r="F104" s="5" t="s">
        <v>73</v>
      </c>
      <c r="G104" s="6" t="s">
        <v>80</v>
      </c>
      <c r="H104" s="5" t="s">
        <v>432</v>
      </c>
      <c r="I104" s="8">
        <v>65899</v>
      </c>
      <c r="J104" s="8">
        <v>42100</v>
      </c>
      <c r="K104" s="5" t="s">
        <v>66</v>
      </c>
      <c r="L104" s="8">
        <v>16840</v>
      </c>
      <c r="M104" s="8">
        <v>25260</v>
      </c>
      <c r="N104" s="8">
        <v>2526</v>
      </c>
      <c r="O104" s="8">
        <f t="shared" si="4"/>
        <v>19366</v>
      </c>
      <c r="P104" s="5">
        <v>16</v>
      </c>
      <c r="Q104" s="10">
        <v>43379</v>
      </c>
      <c r="R104" s="5" t="s">
        <v>79</v>
      </c>
    </row>
    <row r="105" spans="1:18" ht="60">
      <c r="A105" s="12">
        <f t="shared" si="3"/>
        <v>144</v>
      </c>
      <c r="B105" s="11">
        <v>153</v>
      </c>
      <c r="C105" s="5">
        <v>5421</v>
      </c>
      <c r="D105" s="22" t="s">
        <v>501</v>
      </c>
      <c r="E105" s="5" t="s">
        <v>124</v>
      </c>
      <c r="F105" s="5" t="s">
        <v>69</v>
      </c>
      <c r="G105" s="9" t="s">
        <v>74</v>
      </c>
      <c r="H105" s="5" t="s">
        <v>208</v>
      </c>
      <c r="I105" s="8">
        <v>62019</v>
      </c>
      <c r="J105" s="8">
        <v>62019</v>
      </c>
      <c r="K105" s="5" t="s">
        <v>66</v>
      </c>
      <c r="L105" s="8">
        <v>24807.97</v>
      </c>
      <c r="M105" s="8">
        <v>37211.95</v>
      </c>
      <c r="N105" s="8">
        <v>3721.2</v>
      </c>
      <c r="O105" s="8">
        <f t="shared" si="4"/>
        <v>28529.170000000002</v>
      </c>
      <c r="P105" s="5">
        <v>16</v>
      </c>
      <c r="Q105" s="10">
        <v>43380</v>
      </c>
      <c r="R105" s="5" t="s">
        <v>125</v>
      </c>
    </row>
    <row r="106" spans="1:18" ht="48">
      <c r="A106" s="12">
        <f t="shared" si="3"/>
        <v>145</v>
      </c>
      <c r="B106" s="11">
        <v>152</v>
      </c>
      <c r="C106" s="5">
        <v>5417</v>
      </c>
      <c r="D106" s="22" t="s">
        <v>126</v>
      </c>
      <c r="E106" s="5" t="s">
        <v>128</v>
      </c>
      <c r="F106" s="5" t="s">
        <v>69</v>
      </c>
      <c r="G106" s="9" t="s">
        <v>74</v>
      </c>
      <c r="H106" s="5" t="s">
        <v>127</v>
      </c>
      <c r="I106" s="8">
        <v>30000</v>
      </c>
      <c r="J106" s="8">
        <v>30000</v>
      </c>
      <c r="K106" s="5" t="s">
        <v>67</v>
      </c>
      <c r="L106" s="8">
        <v>18000</v>
      </c>
      <c r="M106" s="8">
        <v>0</v>
      </c>
      <c r="N106" s="8">
        <v>0</v>
      </c>
      <c r="O106" s="8">
        <f t="shared" si="4"/>
        <v>18000</v>
      </c>
      <c r="P106" s="5">
        <v>16</v>
      </c>
      <c r="Q106" s="10">
        <v>43381</v>
      </c>
      <c r="R106" s="5" t="s">
        <v>129</v>
      </c>
    </row>
    <row r="107" spans="1:18" ht="60">
      <c r="A107" s="12">
        <f t="shared" si="3"/>
        <v>146</v>
      </c>
      <c r="B107" s="11">
        <v>175</v>
      </c>
      <c r="C107" s="5">
        <v>5454</v>
      </c>
      <c r="D107" s="22" t="s">
        <v>130</v>
      </c>
      <c r="E107" s="5" t="s">
        <v>131</v>
      </c>
      <c r="F107" s="5" t="s">
        <v>72</v>
      </c>
      <c r="G107" s="9" t="s">
        <v>74</v>
      </c>
      <c r="H107" s="5" t="s">
        <v>209</v>
      </c>
      <c r="I107" s="8">
        <v>49900</v>
      </c>
      <c r="J107" s="8">
        <v>49900</v>
      </c>
      <c r="K107" s="5" t="s">
        <v>66</v>
      </c>
      <c r="L107" s="8">
        <v>20000</v>
      </c>
      <c r="M107" s="8">
        <v>0</v>
      </c>
      <c r="N107" s="8">
        <v>0</v>
      </c>
      <c r="O107" s="8">
        <f t="shared" si="4"/>
        <v>20000</v>
      </c>
      <c r="P107" s="5">
        <v>16</v>
      </c>
      <c r="Q107" s="10">
        <v>43381</v>
      </c>
      <c r="R107" s="5" t="s">
        <v>132</v>
      </c>
    </row>
    <row r="108" spans="1:18" ht="48">
      <c r="A108" s="12">
        <f t="shared" si="3"/>
        <v>147</v>
      </c>
      <c r="B108" s="11">
        <v>182</v>
      </c>
      <c r="C108" s="5">
        <v>5470</v>
      </c>
      <c r="D108" s="22" t="s">
        <v>133</v>
      </c>
      <c r="E108" s="5" t="s">
        <v>134</v>
      </c>
      <c r="F108" s="5" t="s">
        <v>69</v>
      </c>
      <c r="G108" s="9" t="s">
        <v>80</v>
      </c>
      <c r="H108" s="5" t="s">
        <v>127</v>
      </c>
      <c r="I108" s="8">
        <v>33000</v>
      </c>
      <c r="J108" s="8">
        <v>33000</v>
      </c>
      <c r="K108" s="5" t="s">
        <v>66</v>
      </c>
      <c r="L108" s="8">
        <v>19800</v>
      </c>
      <c r="M108" s="8">
        <v>0</v>
      </c>
      <c r="N108" s="8">
        <v>0</v>
      </c>
      <c r="O108" s="8">
        <f t="shared" si="4"/>
        <v>19800</v>
      </c>
      <c r="P108" s="5">
        <v>16</v>
      </c>
      <c r="Q108" s="10">
        <v>43381</v>
      </c>
      <c r="R108" s="5" t="s">
        <v>135</v>
      </c>
    </row>
    <row r="109" spans="1:18" ht="36">
      <c r="A109" s="12">
        <f t="shared" si="3"/>
        <v>148</v>
      </c>
      <c r="B109" s="11">
        <v>187</v>
      </c>
      <c r="C109" s="5">
        <v>5478</v>
      </c>
      <c r="D109" s="22" t="s">
        <v>136</v>
      </c>
      <c r="E109" s="5" t="s">
        <v>138</v>
      </c>
      <c r="F109" s="5" t="s">
        <v>69</v>
      </c>
      <c r="G109" s="6" t="s">
        <v>381</v>
      </c>
      <c r="H109" s="5" t="s">
        <v>137</v>
      </c>
      <c r="I109" s="8">
        <v>49961</v>
      </c>
      <c r="J109" s="8">
        <v>49961</v>
      </c>
      <c r="K109" s="5" t="s">
        <v>66</v>
      </c>
      <c r="L109" s="8">
        <v>20000</v>
      </c>
      <c r="M109" s="8">
        <v>0</v>
      </c>
      <c r="N109" s="8">
        <v>0</v>
      </c>
      <c r="O109" s="8">
        <f t="shared" si="4"/>
        <v>20000</v>
      </c>
      <c r="P109" s="5">
        <v>16</v>
      </c>
      <c r="Q109" s="10">
        <v>43381</v>
      </c>
      <c r="R109" s="5" t="s">
        <v>139</v>
      </c>
    </row>
    <row r="110" spans="1:18" ht="84">
      <c r="A110" s="12">
        <f t="shared" si="3"/>
        <v>149</v>
      </c>
      <c r="B110" s="11">
        <v>17</v>
      </c>
      <c r="C110" s="5">
        <v>4674</v>
      </c>
      <c r="D110" s="22" t="s">
        <v>140</v>
      </c>
      <c r="E110" s="5" t="s">
        <v>142</v>
      </c>
      <c r="F110" s="5" t="s">
        <v>73</v>
      </c>
      <c r="G110" s="6" t="s">
        <v>381</v>
      </c>
      <c r="H110" s="6" t="s">
        <v>141</v>
      </c>
      <c r="I110" s="8">
        <v>38927</v>
      </c>
      <c r="J110" s="8">
        <v>38927</v>
      </c>
      <c r="K110" s="5" t="s">
        <v>66</v>
      </c>
      <c r="L110" s="8">
        <v>20000</v>
      </c>
      <c r="M110" s="8"/>
      <c r="N110" s="8">
        <v>0</v>
      </c>
      <c r="O110" s="8">
        <f t="shared" si="4"/>
        <v>20000</v>
      </c>
      <c r="P110" s="5">
        <v>15</v>
      </c>
      <c r="Q110" s="7">
        <v>43370</v>
      </c>
      <c r="R110" s="6" t="s">
        <v>143</v>
      </c>
    </row>
    <row r="111" spans="1:18" ht="72">
      <c r="A111" s="12">
        <f t="shared" si="3"/>
        <v>150</v>
      </c>
      <c r="B111" s="11">
        <v>22</v>
      </c>
      <c r="C111" s="5">
        <v>4591</v>
      </c>
      <c r="D111" s="22" t="s">
        <v>502</v>
      </c>
      <c r="E111" s="5" t="s">
        <v>124</v>
      </c>
      <c r="F111" s="5" t="s">
        <v>69</v>
      </c>
      <c r="G111" s="6" t="s">
        <v>381</v>
      </c>
      <c r="H111" s="6" t="s">
        <v>210</v>
      </c>
      <c r="I111" s="8">
        <v>35238</v>
      </c>
      <c r="J111" s="8">
        <v>35268</v>
      </c>
      <c r="K111" s="5" t="s">
        <v>66</v>
      </c>
      <c r="L111" s="8">
        <v>20000</v>
      </c>
      <c r="M111" s="8"/>
      <c r="N111" s="8">
        <v>0</v>
      </c>
      <c r="O111" s="8">
        <f t="shared" si="4"/>
        <v>20000</v>
      </c>
      <c r="P111" s="5">
        <v>15</v>
      </c>
      <c r="Q111" s="7">
        <v>43372</v>
      </c>
      <c r="R111" s="6" t="s">
        <v>291</v>
      </c>
    </row>
    <row r="112" spans="1:18" ht="36">
      <c r="A112" s="12">
        <f t="shared" si="3"/>
        <v>151</v>
      </c>
      <c r="B112" s="11">
        <v>217</v>
      </c>
      <c r="C112" s="5">
        <v>4841</v>
      </c>
      <c r="D112" s="22" t="s">
        <v>144</v>
      </c>
      <c r="E112" s="5" t="s">
        <v>145</v>
      </c>
      <c r="F112" s="5" t="s">
        <v>73</v>
      </c>
      <c r="G112" s="9" t="s">
        <v>381</v>
      </c>
      <c r="H112" s="5" t="s">
        <v>211</v>
      </c>
      <c r="I112" s="8">
        <v>48000</v>
      </c>
      <c r="J112" s="8">
        <v>48000</v>
      </c>
      <c r="K112" s="5" t="s">
        <v>66</v>
      </c>
      <c r="L112" s="8">
        <v>20000</v>
      </c>
      <c r="M112" s="8">
        <v>0</v>
      </c>
      <c r="N112" s="8">
        <v>0</v>
      </c>
      <c r="O112" s="8">
        <f t="shared" si="4"/>
        <v>20000</v>
      </c>
      <c r="P112" s="5">
        <v>14</v>
      </c>
      <c r="Q112" s="10">
        <v>43376</v>
      </c>
      <c r="R112" s="5" t="s">
        <v>78</v>
      </c>
    </row>
    <row r="113" spans="1:18" ht="60">
      <c r="A113" s="12">
        <f t="shared" si="3"/>
        <v>152</v>
      </c>
      <c r="B113" s="11">
        <v>146</v>
      </c>
      <c r="C113" s="5">
        <v>5392</v>
      </c>
      <c r="D113" s="22" t="s">
        <v>261</v>
      </c>
      <c r="E113" s="5" t="s">
        <v>263</v>
      </c>
      <c r="F113" s="5" t="s">
        <v>73</v>
      </c>
      <c r="G113" s="9" t="s">
        <v>80</v>
      </c>
      <c r="H113" s="5" t="s">
        <v>262</v>
      </c>
      <c r="I113" s="8">
        <v>34400</v>
      </c>
      <c r="J113" s="8">
        <v>34400</v>
      </c>
      <c r="K113" s="5" t="s">
        <v>66</v>
      </c>
      <c r="L113" s="8">
        <v>20000</v>
      </c>
      <c r="M113" s="8">
        <v>0</v>
      </c>
      <c r="N113" s="8">
        <v>0</v>
      </c>
      <c r="O113" s="8">
        <f t="shared" si="4"/>
        <v>20000</v>
      </c>
      <c r="P113" s="5">
        <v>14</v>
      </c>
      <c r="Q113" s="10">
        <v>43378</v>
      </c>
      <c r="R113" s="5" t="s">
        <v>264</v>
      </c>
    </row>
    <row r="114" spans="1:18" ht="48">
      <c r="A114" s="12">
        <f t="shared" si="3"/>
        <v>153</v>
      </c>
      <c r="B114" s="11">
        <v>92</v>
      </c>
      <c r="C114" s="5">
        <v>5418</v>
      </c>
      <c r="D114" s="22" t="s">
        <v>146</v>
      </c>
      <c r="E114" s="5" t="s">
        <v>147</v>
      </c>
      <c r="F114" s="5" t="s">
        <v>69</v>
      </c>
      <c r="G114" s="6" t="s">
        <v>74</v>
      </c>
      <c r="H114" s="6" t="s">
        <v>127</v>
      </c>
      <c r="I114" s="8">
        <v>35000</v>
      </c>
      <c r="J114" s="8">
        <v>35000</v>
      </c>
      <c r="K114" s="5" t="s">
        <v>66</v>
      </c>
      <c r="L114" s="8">
        <v>20000</v>
      </c>
      <c r="M114" s="8">
        <v>0</v>
      </c>
      <c r="N114" s="8">
        <v>0</v>
      </c>
      <c r="O114" s="8">
        <f t="shared" si="4"/>
        <v>20000</v>
      </c>
      <c r="P114" s="5">
        <v>14</v>
      </c>
      <c r="Q114" s="7">
        <v>43379</v>
      </c>
      <c r="R114" s="6" t="s">
        <v>148</v>
      </c>
    </row>
    <row r="115" spans="1:18" ht="36">
      <c r="A115" s="12">
        <f t="shared" si="3"/>
        <v>154</v>
      </c>
      <c r="B115" s="11">
        <v>91</v>
      </c>
      <c r="C115" s="5">
        <v>5371</v>
      </c>
      <c r="D115" s="22" t="s">
        <v>503</v>
      </c>
      <c r="E115" s="5" t="s">
        <v>149</v>
      </c>
      <c r="F115" s="5" t="s">
        <v>73</v>
      </c>
      <c r="G115" s="6" t="s">
        <v>74</v>
      </c>
      <c r="H115" s="6" t="s">
        <v>212</v>
      </c>
      <c r="I115" s="8">
        <v>29458</v>
      </c>
      <c r="J115" s="8">
        <v>29458</v>
      </c>
      <c r="K115" s="5" t="s">
        <v>67</v>
      </c>
      <c r="L115" s="8">
        <v>17674.8</v>
      </c>
      <c r="M115" s="8">
        <v>0</v>
      </c>
      <c r="N115" s="8">
        <v>0</v>
      </c>
      <c r="O115" s="8">
        <f t="shared" si="4"/>
        <v>17674.8</v>
      </c>
      <c r="P115" s="5">
        <v>14</v>
      </c>
      <c r="Q115" s="7">
        <v>43379</v>
      </c>
      <c r="R115" s="6" t="s">
        <v>150</v>
      </c>
    </row>
    <row r="116" spans="1:18" ht="36">
      <c r="A116" s="12">
        <f t="shared" si="3"/>
        <v>155</v>
      </c>
      <c r="B116" s="11">
        <v>150</v>
      </c>
      <c r="C116" s="5">
        <v>5406</v>
      </c>
      <c r="D116" s="22" t="s">
        <v>46</v>
      </c>
      <c r="E116" s="5" t="s">
        <v>48</v>
      </c>
      <c r="F116" s="5" t="s">
        <v>122</v>
      </c>
      <c r="G116" s="9" t="s">
        <v>74</v>
      </c>
      <c r="H116" s="5" t="s">
        <v>47</v>
      </c>
      <c r="I116" s="8">
        <v>43988</v>
      </c>
      <c r="J116" s="8">
        <v>43988</v>
      </c>
      <c r="K116" s="5" t="s">
        <v>66</v>
      </c>
      <c r="L116" s="8">
        <v>20000</v>
      </c>
      <c r="M116" s="8">
        <v>0</v>
      </c>
      <c r="N116" s="8">
        <v>0</v>
      </c>
      <c r="O116" s="8">
        <f t="shared" si="4"/>
        <v>20000</v>
      </c>
      <c r="P116" s="5">
        <v>14</v>
      </c>
      <c r="Q116" s="10">
        <v>43381</v>
      </c>
      <c r="R116" s="5" t="s">
        <v>49</v>
      </c>
    </row>
    <row r="117" spans="1:18" ht="24">
      <c r="A117" s="12">
        <f t="shared" si="3"/>
        <v>156</v>
      </c>
      <c r="B117" s="11">
        <v>124</v>
      </c>
      <c r="C117" s="5">
        <v>5306</v>
      </c>
      <c r="D117" s="22" t="s">
        <v>151</v>
      </c>
      <c r="E117" s="5" t="s">
        <v>77</v>
      </c>
      <c r="F117" s="5" t="s">
        <v>68</v>
      </c>
      <c r="G117" s="6" t="s">
        <v>65</v>
      </c>
      <c r="H117" s="5" t="s">
        <v>152</v>
      </c>
      <c r="I117" s="8">
        <v>173467</v>
      </c>
      <c r="J117" s="8">
        <v>173467</v>
      </c>
      <c r="K117" s="5" t="s">
        <v>66</v>
      </c>
      <c r="L117" s="8">
        <v>40000</v>
      </c>
      <c r="M117" s="8">
        <v>133467</v>
      </c>
      <c r="N117" s="8">
        <v>13346.73</v>
      </c>
      <c r="O117" s="8">
        <f t="shared" si="4"/>
        <v>53346.729999999996</v>
      </c>
      <c r="P117" s="5">
        <v>14</v>
      </c>
      <c r="Q117" s="10">
        <v>43381</v>
      </c>
      <c r="R117" s="5" t="s">
        <v>153</v>
      </c>
    </row>
    <row r="118" spans="1:18" ht="24">
      <c r="A118" s="12">
        <f t="shared" si="3"/>
        <v>157</v>
      </c>
      <c r="B118" s="11">
        <v>192</v>
      </c>
      <c r="C118" s="5">
        <v>5458</v>
      </c>
      <c r="D118" s="22" t="s">
        <v>154</v>
      </c>
      <c r="E118" s="5" t="s">
        <v>155</v>
      </c>
      <c r="F118" s="5" t="s">
        <v>68</v>
      </c>
      <c r="G118" s="9" t="s">
        <v>74</v>
      </c>
      <c r="H118" s="5" t="s">
        <v>213</v>
      </c>
      <c r="I118" s="8">
        <v>48463.33</v>
      </c>
      <c r="J118" s="8">
        <v>48463.33</v>
      </c>
      <c r="K118" s="5" t="s">
        <v>66</v>
      </c>
      <c r="L118" s="8">
        <v>20000</v>
      </c>
      <c r="M118" s="8">
        <v>0</v>
      </c>
      <c r="N118" s="8">
        <v>0</v>
      </c>
      <c r="O118" s="8">
        <f t="shared" si="4"/>
        <v>20000</v>
      </c>
      <c r="P118" s="5">
        <v>14</v>
      </c>
      <c r="Q118" s="10">
        <v>43381</v>
      </c>
      <c r="R118" s="5" t="s">
        <v>156</v>
      </c>
    </row>
    <row r="119" spans="1:18" ht="60">
      <c r="A119" s="12">
        <f t="shared" si="3"/>
        <v>158</v>
      </c>
      <c r="B119" s="11">
        <v>107</v>
      </c>
      <c r="C119" s="5">
        <v>5144</v>
      </c>
      <c r="D119" s="22" t="s">
        <v>157</v>
      </c>
      <c r="E119" s="5" t="s">
        <v>77</v>
      </c>
      <c r="F119" s="5" t="s">
        <v>68</v>
      </c>
      <c r="G119" s="6" t="s">
        <v>74</v>
      </c>
      <c r="H119" s="5" t="s">
        <v>158</v>
      </c>
      <c r="I119" s="8">
        <v>49400</v>
      </c>
      <c r="J119" s="8">
        <v>49400</v>
      </c>
      <c r="K119" s="5" t="s">
        <v>67</v>
      </c>
      <c r="L119" s="8">
        <v>20000</v>
      </c>
      <c r="M119" s="8">
        <v>0</v>
      </c>
      <c r="N119" s="8">
        <v>0</v>
      </c>
      <c r="O119" s="8">
        <f t="shared" si="4"/>
        <v>20000</v>
      </c>
      <c r="P119" s="5">
        <v>14</v>
      </c>
      <c r="Q119" s="10">
        <v>43381</v>
      </c>
      <c r="R119" s="5" t="s">
        <v>159</v>
      </c>
    </row>
    <row r="120" spans="1:18" ht="84">
      <c r="A120" s="12">
        <f t="shared" si="3"/>
        <v>159</v>
      </c>
      <c r="B120" s="11">
        <v>97</v>
      </c>
      <c r="C120" s="5">
        <v>5408</v>
      </c>
      <c r="D120" s="22" t="s">
        <v>265</v>
      </c>
      <c r="E120" s="5" t="s">
        <v>266</v>
      </c>
      <c r="F120" s="5" t="s">
        <v>73</v>
      </c>
      <c r="G120" s="6" t="s">
        <v>65</v>
      </c>
      <c r="H120" s="5" t="s">
        <v>214</v>
      </c>
      <c r="I120" s="8">
        <v>33400</v>
      </c>
      <c r="J120" s="8">
        <v>33400</v>
      </c>
      <c r="K120" s="5" t="s">
        <v>66</v>
      </c>
      <c r="L120" s="8">
        <v>20000</v>
      </c>
      <c r="M120" s="8">
        <v>0</v>
      </c>
      <c r="N120" s="8">
        <v>0</v>
      </c>
      <c r="O120" s="8">
        <f t="shared" si="4"/>
        <v>20000</v>
      </c>
      <c r="P120" s="5">
        <v>12</v>
      </c>
      <c r="Q120" s="10">
        <v>43380</v>
      </c>
      <c r="R120" s="5" t="s">
        <v>267</v>
      </c>
    </row>
    <row r="121" spans="1:18" ht="48">
      <c r="A121" s="12">
        <f t="shared" si="3"/>
        <v>160</v>
      </c>
      <c r="B121" s="11">
        <v>143</v>
      </c>
      <c r="C121" s="5">
        <v>5384</v>
      </c>
      <c r="D121" s="22" t="s">
        <v>160</v>
      </c>
      <c r="E121" s="5" t="s">
        <v>162</v>
      </c>
      <c r="F121" s="5" t="s">
        <v>68</v>
      </c>
      <c r="G121" s="9" t="s">
        <v>80</v>
      </c>
      <c r="H121" s="5" t="s">
        <v>161</v>
      </c>
      <c r="I121" s="8">
        <v>35415</v>
      </c>
      <c r="J121" s="8">
        <v>35415</v>
      </c>
      <c r="K121" s="5" t="s">
        <v>66</v>
      </c>
      <c r="L121" s="8">
        <v>20000</v>
      </c>
      <c r="M121" s="8">
        <v>0</v>
      </c>
      <c r="N121" s="8">
        <v>0</v>
      </c>
      <c r="O121" s="8">
        <f t="shared" si="4"/>
        <v>20000</v>
      </c>
      <c r="P121" s="5">
        <v>12</v>
      </c>
      <c r="Q121" s="10">
        <v>43381</v>
      </c>
      <c r="R121" s="5" t="s">
        <v>163</v>
      </c>
    </row>
    <row r="122" spans="1:18" ht="24">
      <c r="A122" s="12">
        <f t="shared" si="3"/>
        <v>161</v>
      </c>
      <c r="B122" s="11">
        <v>144</v>
      </c>
      <c r="C122" s="5">
        <v>5386</v>
      </c>
      <c r="D122" s="22" t="s">
        <v>504</v>
      </c>
      <c r="E122" s="5" t="s">
        <v>77</v>
      </c>
      <c r="F122" s="5" t="s">
        <v>68</v>
      </c>
      <c r="G122" s="9" t="s">
        <v>80</v>
      </c>
      <c r="H122" s="5" t="s">
        <v>164</v>
      </c>
      <c r="I122" s="8">
        <v>57190</v>
      </c>
      <c r="J122" s="8">
        <v>57190</v>
      </c>
      <c r="K122" s="5" t="s">
        <v>66</v>
      </c>
      <c r="L122" s="8">
        <v>22876</v>
      </c>
      <c r="M122" s="8">
        <v>34314</v>
      </c>
      <c r="N122" s="8">
        <v>3431</v>
      </c>
      <c r="O122" s="8">
        <f t="shared" si="4"/>
        <v>26307</v>
      </c>
      <c r="P122" s="5">
        <v>12</v>
      </c>
      <c r="Q122" s="10">
        <v>43381</v>
      </c>
      <c r="R122" s="5" t="s">
        <v>13</v>
      </c>
    </row>
    <row r="123" spans="1:18" ht="60">
      <c r="A123" s="12">
        <f t="shared" si="3"/>
        <v>162</v>
      </c>
      <c r="B123" s="11">
        <v>73</v>
      </c>
      <c r="C123" s="5">
        <v>5348</v>
      </c>
      <c r="D123" s="22" t="s">
        <v>165</v>
      </c>
      <c r="E123" s="5" t="s">
        <v>471</v>
      </c>
      <c r="F123" s="5" t="s">
        <v>73</v>
      </c>
      <c r="G123" s="6" t="s">
        <v>74</v>
      </c>
      <c r="H123" s="6" t="s">
        <v>166</v>
      </c>
      <c r="I123" s="8">
        <v>38362</v>
      </c>
      <c r="J123" s="8">
        <v>38362</v>
      </c>
      <c r="K123" s="5" t="s">
        <v>66</v>
      </c>
      <c r="L123" s="8">
        <v>20000</v>
      </c>
      <c r="M123" s="8">
        <v>0</v>
      </c>
      <c r="N123" s="8">
        <v>0</v>
      </c>
      <c r="O123" s="8">
        <f t="shared" si="4"/>
        <v>20000</v>
      </c>
      <c r="P123" s="5">
        <v>10</v>
      </c>
      <c r="Q123" s="7">
        <v>43377</v>
      </c>
      <c r="R123" s="6" t="s">
        <v>317</v>
      </c>
    </row>
    <row r="124" spans="1:18" ht="72">
      <c r="A124" s="12">
        <f t="shared" si="3"/>
        <v>163</v>
      </c>
      <c r="B124" s="11">
        <v>94</v>
      </c>
      <c r="C124" s="5">
        <v>5423</v>
      </c>
      <c r="D124" s="22" t="s">
        <v>505</v>
      </c>
      <c r="E124" s="5" t="s">
        <v>472</v>
      </c>
      <c r="F124" s="5" t="s">
        <v>122</v>
      </c>
      <c r="G124" s="6" t="s">
        <v>74</v>
      </c>
      <c r="H124" s="6" t="s">
        <v>215</v>
      </c>
      <c r="I124" s="8">
        <v>48168</v>
      </c>
      <c r="J124" s="8">
        <v>48168</v>
      </c>
      <c r="K124" s="5" t="s">
        <v>66</v>
      </c>
      <c r="L124" s="8">
        <v>20000</v>
      </c>
      <c r="M124" s="8">
        <v>0</v>
      </c>
      <c r="N124" s="8">
        <v>0</v>
      </c>
      <c r="O124" s="8">
        <f t="shared" si="4"/>
        <v>20000</v>
      </c>
      <c r="P124" s="5">
        <v>10</v>
      </c>
      <c r="Q124" s="7">
        <v>43379</v>
      </c>
      <c r="R124" s="6" t="s">
        <v>473</v>
      </c>
    </row>
    <row r="125" spans="1:18" ht="24">
      <c r="A125" s="12">
        <f t="shared" si="3"/>
        <v>164</v>
      </c>
      <c r="B125" s="11">
        <v>111</v>
      </c>
      <c r="C125" s="5">
        <v>5225</v>
      </c>
      <c r="D125" s="22" t="s">
        <v>42</v>
      </c>
      <c r="E125" s="5" t="s">
        <v>44</v>
      </c>
      <c r="F125" s="5" t="s">
        <v>73</v>
      </c>
      <c r="G125" s="6" t="s">
        <v>74</v>
      </c>
      <c r="H125" s="5" t="s">
        <v>43</v>
      </c>
      <c r="I125" s="8">
        <v>87588</v>
      </c>
      <c r="J125" s="8">
        <v>70000</v>
      </c>
      <c r="K125" s="5" t="s">
        <v>67</v>
      </c>
      <c r="L125" s="8">
        <v>28000</v>
      </c>
      <c r="M125" s="8">
        <v>42000</v>
      </c>
      <c r="N125" s="8">
        <v>4200</v>
      </c>
      <c r="O125" s="8">
        <f t="shared" si="4"/>
        <v>32200</v>
      </c>
      <c r="P125" s="5">
        <v>10</v>
      </c>
      <c r="Q125" s="10">
        <v>43381</v>
      </c>
      <c r="R125" s="5" t="s">
        <v>45</v>
      </c>
    </row>
    <row r="127" ht="12">
      <c r="O127" s="19">
        <f>SUM(O2:O126)</f>
        <v>3393591.4200000004</v>
      </c>
    </row>
  </sheetData>
  <printOptions/>
  <pageMargins left="0.1968503937007874" right="0.1968503937007874" top="0.5905511811023623" bottom="0.5905511811023623" header="0.31496062992125984" footer="0.31496062992125984"/>
  <pageSetup fitToHeight="20" fitToWidth="1" horizontalDpi="600" verticalDpi="600" orientation="landscape" paperSize="9" scale="76" r:id="rId1"/>
  <headerFooter alignWithMargins="0">
    <oddHeader>&amp;LL.r. 93/95 Piano annuale per l'impiantistica sportiva Anno 2018&amp;CISTANZE AMMISSIBILI&amp;RAllegato B alla D.D. n.          del                      .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14501ai</cp:lastModifiedBy>
  <cp:lastPrinted>2018-12-10T09:34:14Z</cp:lastPrinted>
  <dcterms:created xsi:type="dcterms:W3CDTF">2018-11-30T11:50:46Z</dcterms:created>
  <dcterms:modified xsi:type="dcterms:W3CDTF">2019-01-23T14:54:53Z</dcterms:modified>
  <cp:category/>
  <cp:version/>
  <cp:contentType/>
  <cp:contentStatus/>
</cp:coreProperties>
</file>