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aggiornamento Marzo 2026 co ndati 2022-2023\SPA\Entrate - Serie Storica 2000 -2023\"/>
    </mc:Choice>
  </mc:AlternateContent>
  <xr:revisionPtr revIDLastSave="0" documentId="13_ncr:1_{7BED5DAB-31B0-4056-A8A3-14DEFD3E04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7" r:id="rId1"/>
    <sheet name="Amministrazioni Centrali" sheetId="1" r:id="rId2"/>
    <sheet name="Amministrazioni Regionali" sheetId="2" r:id="rId3"/>
    <sheet name="Amministrazioni Locali" sheetId="3" r:id="rId4"/>
    <sheet name="Imprese Pubbliche Nazionali" sheetId="4" r:id="rId5"/>
    <sheet name="Imprese Pubbliche Regionali" sheetId="5" r:id="rId6"/>
    <sheet name="Imprese Pubbliche Locali" sheetId="6" r:id="rId7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F28" i="5"/>
  <c r="D27" i="5"/>
  <c r="D28" i="5"/>
  <c r="F27" i="4"/>
  <c r="F28" i="4"/>
  <c r="D27" i="4"/>
  <c r="D28" i="4"/>
  <c r="F27" i="6"/>
  <c r="F28" i="6"/>
  <c r="D27" i="6"/>
  <c r="D28" i="6"/>
  <c r="F27" i="2"/>
  <c r="F28" i="2"/>
  <c r="D27" i="2"/>
  <c r="D28" i="2"/>
  <c r="F27" i="3"/>
  <c r="F28" i="3"/>
  <c r="D27" i="3"/>
  <c r="D28" i="3"/>
  <c r="F27" i="1"/>
  <c r="F28" i="1"/>
  <c r="D27" i="1"/>
  <c r="D28" i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5" i="6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5" i="5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5" i="4"/>
  <c r="D5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5" i="1"/>
</calcChain>
</file>

<file path=xl/sharedStrings.xml><?xml version="1.0" encoding="utf-8"?>
<sst xmlns="http://schemas.openxmlformats.org/spreadsheetml/2006/main" count="63" uniqueCount="15">
  <si>
    <t>Anno</t>
  </si>
  <si>
    <t>Fonte: Nucleo CPT della Regione Piemonte su dati Conti Pubblici Territoriali</t>
  </si>
  <si>
    <t>Totale Entrate</t>
  </si>
  <si>
    <t>Entrate in conto capitale</t>
  </si>
  <si>
    <t>Quota entrate c/capitale su totale</t>
  </si>
  <si>
    <t>Entrate in conto corrente</t>
  </si>
  <si>
    <t>Quota entrate in c/corrente su totale</t>
  </si>
  <si>
    <t>Categoria Entrate: Entrate Consolidate totali, conto capitale e conto corrente delle amministrazioni centrali</t>
  </si>
  <si>
    <t>Categoria Entrate: Entrate Consolidate totali, conto capitale e conto corrente delle amministrazioni regionali</t>
  </si>
  <si>
    <t>Categoria Entrate: Entrate Consolidate totali, conto capitale e conto corrente delle amministrazioni locali</t>
  </si>
  <si>
    <t>Categoria Entrate: Entrate Consolidate totali, conto capitale e conto corrente delle imprese pubbliche nazionali</t>
  </si>
  <si>
    <t>Categoria Entrate: Entrate Consolidate totali, conto capitale e conto corrente delle imprese pubbliche regionali</t>
  </si>
  <si>
    <t>Categoria Entrate: Entrate Consolidate totali, conto capitale e conto corrente delle imprese pubbliche locali</t>
  </si>
  <si>
    <t xml:space="preserve">Totale Entrate Consolidate del Settore Pubblico Allargato per livello di governo, Regione Piemonte, anni 2000-2023 (valori in milioni di euro) </t>
  </si>
  <si>
    <t xml:space="preserve">Catalogo Open CPT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</si>
</sst>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/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Centrali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Centrali'!$A$32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Centrali'!$B$31:$Y$31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Centrali'!$B$32:$Y$32</c:f>
              <c:numCache>
                <c:formatCode>General</c:formatCode>
                <c:ptCount val="24"/>
                <c:pt idx="0">
                  <c:v>1902.93</c:v>
                </c:pt>
                <c:pt idx="1">
                  <c:v>2879.18</c:v>
                </c:pt>
                <c:pt idx="2">
                  <c:v>3348.92</c:v>
                </c:pt>
                <c:pt idx="3">
                  <c:v>3999.57</c:v>
                </c:pt>
                <c:pt idx="4">
                  <c:v>2438.0700000000002</c:v>
                </c:pt>
                <c:pt idx="5">
                  <c:v>3091.74</c:v>
                </c:pt>
                <c:pt idx="6">
                  <c:v>3342.41</c:v>
                </c:pt>
                <c:pt idx="7">
                  <c:v>3151.17</c:v>
                </c:pt>
                <c:pt idx="8">
                  <c:v>2947.51</c:v>
                </c:pt>
                <c:pt idx="9">
                  <c:v>2635.44</c:v>
                </c:pt>
                <c:pt idx="10">
                  <c:v>2405.4299999999998</c:v>
                </c:pt>
                <c:pt idx="11">
                  <c:v>2448.08</c:v>
                </c:pt>
                <c:pt idx="12">
                  <c:v>1789.09</c:v>
                </c:pt>
                <c:pt idx="13">
                  <c:v>1921.6</c:v>
                </c:pt>
                <c:pt idx="14">
                  <c:v>2360.27</c:v>
                </c:pt>
                <c:pt idx="15">
                  <c:v>2573.48</c:v>
                </c:pt>
                <c:pt idx="16">
                  <c:v>2956.46</c:v>
                </c:pt>
                <c:pt idx="17">
                  <c:v>2761.01</c:v>
                </c:pt>
                <c:pt idx="18">
                  <c:v>2894.16</c:v>
                </c:pt>
                <c:pt idx="19">
                  <c:v>4539.63</c:v>
                </c:pt>
                <c:pt idx="20">
                  <c:v>3685.64</c:v>
                </c:pt>
                <c:pt idx="21">
                  <c:v>6252.91</c:v>
                </c:pt>
                <c:pt idx="22">
                  <c:v>5854.85</c:v>
                </c:pt>
                <c:pt idx="23">
                  <c:v>4113.13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2-4754-8387-4B48D3EE52B7}"/>
            </c:ext>
          </c:extLst>
        </c:ser>
        <c:ser>
          <c:idx val="1"/>
          <c:order val="1"/>
          <c:tx>
            <c:strRef>
              <c:f>'Amministrazioni Centrali'!$A$33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Centrali'!$B$31:$Y$31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Centrali'!$B$33:$Y$33</c:f>
              <c:numCache>
                <c:formatCode>0.00</c:formatCode>
                <c:ptCount val="24"/>
                <c:pt idx="0">
                  <c:v>42044.33</c:v>
                </c:pt>
                <c:pt idx="1">
                  <c:v>43661.32</c:v>
                </c:pt>
                <c:pt idx="2">
                  <c:v>43392.66</c:v>
                </c:pt>
                <c:pt idx="3">
                  <c:v>45508.15</c:v>
                </c:pt>
                <c:pt idx="4">
                  <c:v>47440.49</c:v>
                </c:pt>
                <c:pt idx="5">
                  <c:v>47494.75</c:v>
                </c:pt>
                <c:pt idx="6">
                  <c:v>50582.16</c:v>
                </c:pt>
                <c:pt idx="7">
                  <c:v>52795.64</c:v>
                </c:pt>
                <c:pt idx="8">
                  <c:v>54263.89</c:v>
                </c:pt>
                <c:pt idx="9">
                  <c:v>52564.53</c:v>
                </c:pt>
                <c:pt idx="10">
                  <c:v>51480.87</c:v>
                </c:pt>
                <c:pt idx="11">
                  <c:v>53509.94</c:v>
                </c:pt>
                <c:pt idx="12">
                  <c:v>54920.43</c:v>
                </c:pt>
                <c:pt idx="13">
                  <c:v>55817.37</c:v>
                </c:pt>
                <c:pt idx="14">
                  <c:v>55832.81</c:v>
                </c:pt>
                <c:pt idx="15">
                  <c:v>58740.41</c:v>
                </c:pt>
                <c:pt idx="16">
                  <c:v>59388.08</c:v>
                </c:pt>
                <c:pt idx="17">
                  <c:v>60562.32</c:v>
                </c:pt>
                <c:pt idx="18">
                  <c:v>61966.01</c:v>
                </c:pt>
                <c:pt idx="19">
                  <c:v>62329.06</c:v>
                </c:pt>
                <c:pt idx="20">
                  <c:v>58864.67</c:v>
                </c:pt>
                <c:pt idx="21">
                  <c:v>62073.01</c:v>
                </c:pt>
                <c:pt idx="22">
                  <c:v>68987.03</c:v>
                </c:pt>
                <c:pt idx="23">
                  <c:v>72275.17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2-4754-8387-4B48D3EE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730624"/>
        <c:axId val="471733504"/>
      </c:lineChart>
      <c:catAx>
        <c:axId val="47173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1733504"/>
        <c:crosses val="autoZero"/>
        <c:auto val="1"/>
        <c:lblAlgn val="ctr"/>
        <c:lblOffset val="100"/>
        <c:noMultiLvlLbl val="0"/>
      </c:catAx>
      <c:valAx>
        <c:axId val="47173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012425715829281E-2"/>
              <c:y val="0.32991105278506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173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Regionali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Regionali'!$A$33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Regionali'!$B$32:$Y$32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Regionali'!$B$33:$Y$33</c:f>
              <c:numCache>
                <c:formatCode>0.00</c:formatCode>
                <c:ptCount val="24"/>
                <c:pt idx="0">
                  <c:v>23.56596</c:v>
                </c:pt>
                <c:pt idx="1">
                  <c:v>18.52431</c:v>
                </c:pt>
                <c:pt idx="2">
                  <c:v>24.3886</c:v>
                </c:pt>
                <c:pt idx="3">
                  <c:v>25.732220000000002</c:v>
                </c:pt>
                <c:pt idx="4">
                  <c:v>28.03622</c:v>
                </c:pt>
                <c:pt idx="5">
                  <c:v>42.065980000000003</c:v>
                </c:pt>
                <c:pt idx="6">
                  <c:v>33.487810000000003</c:v>
                </c:pt>
                <c:pt idx="7">
                  <c:v>31.71997</c:v>
                </c:pt>
                <c:pt idx="8">
                  <c:v>57.798650000000002</c:v>
                </c:pt>
                <c:pt idx="9">
                  <c:v>92.567740000000001</c:v>
                </c:pt>
                <c:pt idx="10">
                  <c:v>137.45209</c:v>
                </c:pt>
                <c:pt idx="11">
                  <c:v>119.45188</c:v>
                </c:pt>
                <c:pt idx="12">
                  <c:v>93.324809999999999</c:v>
                </c:pt>
                <c:pt idx="13">
                  <c:v>124.1425</c:v>
                </c:pt>
                <c:pt idx="14">
                  <c:v>75.665899999999993</c:v>
                </c:pt>
                <c:pt idx="15">
                  <c:v>164.04669000000001</c:v>
                </c:pt>
                <c:pt idx="16">
                  <c:v>98.659099999999995</c:v>
                </c:pt>
                <c:pt idx="17">
                  <c:v>75.761120000000005</c:v>
                </c:pt>
                <c:pt idx="18">
                  <c:v>350.01222999999999</c:v>
                </c:pt>
                <c:pt idx="19">
                  <c:v>198.36790999999999</c:v>
                </c:pt>
                <c:pt idx="20">
                  <c:v>213.11148</c:v>
                </c:pt>
                <c:pt idx="21">
                  <c:v>203.18446</c:v>
                </c:pt>
                <c:pt idx="22" formatCode="General">
                  <c:v>152.69999999999999</c:v>
                </c:pt>
                <c:pt idx="23" formatCode="General">
                  <c:v>96.38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5-46E7-B1D0-A8732F3757BB}"/>
            </c:ext>
          </c:extLst>
        </c:ser>
        <c:ser>
          <c:idx val="1"/>
          <c:order val="1"/>
          <c:tx>
            <c:strRef>
              <c:f>'Amministrazioni Regionali'!$A$34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Regionali'!$B$32:$Y$32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Regionali'!$B$34:$Y$34</c:f>
              <c:numCache>
                <c:formatCode>0.00</c:formatCode>
                <c:ptCount val="24"/>
                <c:pt idx="0">
                  <c:v>6586.5312999999996</c:v>
                </c:pt>
                <c:pt idx="1">
                  <c:v>4988.6199399999996</c:v>
                </c:pt>
                <c:pt idx="2">
                  <c:v>4179.9627799999998</c:v>
                </c:pt>
                <c:pt idx="3">
                  <c:v>4623.3021799999997</c:v>
                </c:pt>
                <c:pt idx="4">
                  <c:v>4949.0655999999999</c:v>
                </c:pt>
                <c:pt idx="5">
                  <c:v>5129.1193000000003</c:v>
                </c:pt>
                <c:pt idx="6">
                  <c:v>5708.8242799999998</c:v>
                </c:pt>
                <c:pt idx="7">
                  <c:v>6115.42904</c:v>
                </c:pt>
                <c:pt idx="8">
                  <c:v>5716.8476000000001</c:v>
                </c:pt>
                <c:pt idx="9">
                  <c:v>7622.3925499999996</c:v>
                </c:pt>
                <c:pt idx="10">
                  <c:v>3961.7682</c:v>
                </c:pt>
                <c:pt idx="11">
                  <c:v>5579.9020700000001</c:v>
                </c:pt>
                <c:pt idx="12">
                  <c:v>5834.1151300000001</c:v>
                </c:pt>
                <c:pt idx="13">
                  <c:v>5486.7185099999997</c:v>
                </c:pt>
                <c:pt idx="14">
                  <c:v>6012.00569</c:v>
                </c:pt>
                <c:pt idx="15">
                  <c:v>4404.2598099999996</c:v>
                </c:pt>
                <c:pt idx="16">
                  <c:v>5344.9644900000003</c:v>
                </c:pt>
                <c:pt idx="17">
                  <c:v>4738.5268100000003</c:v>
                </c:pt>
                <c:pt idx="18">
                  <c:v>4860.2159099999999</c:v>
                </c:pt>
                <c:pt idx="19">
                  <c:v>5930.6809400000002</c:v>
                </c:pt>
                <c:pt idx="20">
                  <c:v>4939.35952</c:v>
                </c:pt>
                <c:pt idx="21">
                  <c:v>4609.3019800000002</c:v>
                </c:pt>
                <c:pt idx="22" formatCode="General">
                  <c:v>6336.44</c:v>
                </c:pt>
                <c:pt idx="23" formatCode="General">
                  <c:v>5585.17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5-46E7-B1D0-A8732F375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45872"/>
        <c:axId val="1921039632"/>
      </c:lineChart>
      <c:catAx>
        <c:axId val="192104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39632"/>
        <c:crosses val="autoZero"/>
        <c:auto val="1"/>
        <c:lblAlgn val="ctr"/>
        <c:lblOffset val="100"/>
        <c:noMultiLvlLbl val="0"/>
      </c:catAx>
      <c:valAx>
        <c:axId val="192103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127697579469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4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Locali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Locali'!$A$33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Locali'!$B$32:$Y$32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Locali'!$B$33:$Y$33</c:f>
              <c:numCache>
                <c:formatCode>0.00</c:formatCode>
                <c:ptCount val="24"/>
                <c:pt idx="0">
                  <c:v>502.01609999999999</c:v>
                </c:pt>
                <c:pt idx="1">
                  <c:v>399.43540000000002</c:v>
                </c:pt>
                <c:pt idx="2">
                  <c:v>487.70821000000001</c:v>
                </c:pt>
                <c:pt idx="3">
                  <c:v>691.32078000000001</c:v>
                </c:pt>
                <c:pt idx="4">
                  <c:v>789.35761000000002</c:v>
                </c:pt>
                <c:pt idx="5">
                  <c:v>458.41023000000001</c:v>
                </c:pt>
                <c:pt idx="6">
                  <c:v>912.83588999999995</c:v>
                </c:pt>
                <c:pt idx="7">
                  <c:v>637.35911999999996</c:v>
                </c:pt>
                <c:pt idx="8">
                  <c:v>549.30502999999999</c:v>
                </c:pt>
                <c:pt idx="9">
                  <c:v>609.74243000000001</c:v>
                </c:pt>
                <c:pt idx="10">
                  <c:v>379.46183000000002</c:v>
                </c:pt>
                <c:pt idx="11">
                  <c:v>267.29099000000002</c:v>
                </c:pt>
                <c:pt idx="12">
                  <c:v>444.53557999999998</c:v>
                </c:pt>
                <c:pt idx="13">
                  <c:v>226.53429</c:v>
                </c:pt>
                <c:pt idx="14">
                  <c:v>251.43448000000001</c:v>
                </c:pt>
                <c:pt idx="15">
                  <c:v>203.44012000000001</c:v>
                </c:pt>
                <c:pt idx="16">
                  <c:v>192.79812000000001</c:v>
                </c:pt>
                <c:pt idx="17">
                  <c:v>200.11829</c:v>
                </c:pt>
                <c:pt idx="18">
                  <c:v>216.79286999999999</c:v>
                </c:pt>
                <c:pt idx="19">
                  <c:v>251.28337999999999</c:v>
                </c:pt>
                <c:pt idx="20">
                  <c:v>403.25268</c:v>
                </c:pt>
                <c:pt idx="21">
                  <c:v>364.38233000000002</c:v>
                </c:pt>
                <c:pt idx="22" formatCode="General">
                  <c:v>357.99</c:v>
                </c:pt>
                <c:pt idx="23" formatCode="General">
                  <c:v>370.42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A-4E71-97E5-43ADB9544C44}"/>
            </c:ext>
          </c:extLst>
        </c:ser>
        <c:ser>
          <c:idx val="1"/>
          <c:order val="1"/>
          <c:tx>
            <c:strRef>
              <c:f>'Amministrazioni Locali'!$A$34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Locali'!$B$32:$Y$32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Locali'!$B$34:$Y$34</c:f>
              <c:numCache>
                <c:formatCode>0.00</c:formatCode>
                <c:ptCount val="24"/>
                <c:pt idx="0">
                  <c:v>2653.58896</c:v>
                </c:pt>
                <c:pt idx="1">
                  <c:v>2828.4947400000001</c:v>
                </c:pt>
                <c:pt idx="2">
                  <c:v>3143.5166899999999</c:v>
                </c:pt>
                <c:pt idx="3">
                  <c:v>3436.1135399999998</c:v>
                </c:pt>
                <c:pt idx="4">
                  <c:v>3335.3264199999999</c:v>
                </c:pt>
                <c:pt idx="5">
                  <c:v>3289.0055699999998</c:v>
                </c:pt>
                <c:pt idx="6">
                  <c:v>3231.5706100000002</c:v>
                </c:pt>
                <c:pt idx="7">
                  <c:v>3624.79592</c:v>
                </c:pt>
                <c:pt idx="8">
                  <c:v>3415.8393299999998</c:v>
                </c:pt>
                <c:pt idx="9">
                  <c:v>3380.81297</c:v>
                </c:pt>
                <c:pt idx="10">
                  <c:v>3451.2394899999999</c:v>
                </c:pt>
                <c:pt idx="11">
                  <c:v>4312.2491499999996</c:v>
                </c:pt>
                <c:pt idx="12">
                  <c:v>4655.5487400000002</c:v>
                </c:pt>
                <c:pt idx="13">
                  <c:v>4250.8664200000003</c:v>
                </c:pt>
                <c:pt idx="14">
                  <c:v>4224.4190799999997</c:v>
                </c:pt>
                <c:pt idx="15">
                  <c:v>4124.1138199999996</c:v>
                </c:pt>
                <c:pt idx="16">
                  <c:v>3938.70381</c:v>
                </c:pt>
                <c:pt idx="17">
                  <c:v>3886.5193399999998</c:v>
                </c:pt>
                <c:pt idx="18">
                  <c:v>4294.3346799999999</c:v>
                </c:pt>
                <c:pt idx="19">
                  <c:v>4126.3519200000001</c:v>
                </c:pt>
                <c:pt idx="20">
                  <c:v>3655.4454900000001</c:v>
                </c:pt>
                <c:pt idx="21">
                  <c:v>3886.4294</c:v>
                </c:pt>
                <c:pt idx="22" formatCode="General">
                  <c:v>4003.32</c:v>
                </c:pt>
                <c:pt idx="23" formatCode="General">
                  <c:v>4141.17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A-4E71-97E5-43ADB954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31472"/>
        <c:axId val="1921046352"/>
      </c:lineChart>
      <c:catAx>
        <c:axId val="192103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46352"/>
        <c:crosses val="autoZero"/>
        <c:auto val="1"/>
        <c:lblAlgn val="ctr"/>
        <c:lblOffset val="100"/>
        <c:noMultiLvlLbl val="0"/>
      </c:catAx>
      <c:valAx>
        <c:axId val="19210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5906605424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3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Imprese Pubbliche Nazionali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Nazionali'!$A$34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Nazionali'!$B$33:$Y$33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Nazionali'!$B$34:$Y$34</c:f>
              <c:numCache>
                <c:formatCode>0.00</c:formatCode>
                <c:ptCount val="24"/>
                <c:pt idx="0">
                  <c:v>990.76445000000001</c:v>
                </c:pt>
                <c:pt idx="1">
                  <c:v>1890.25083</c:v>
                </c:pt>
                <c:pt idx="2">
                  <c:v>1642.20813</c:v>
                </c:pt>
                <c:pt idx="3">
                  <c:v>1742.9262900000001</c:v>
                </c:pt>
                <c:pt idx="4">
                  <c:v>1362.38661</c:v>
                </c:pt>
                <c:pt idx="5">
                  <c:v>989.92307000000005</c:v>
                </c:pt>
                <c:pt idx="6">
                  <c:v>162.63343</c:v>
                </c:pt>
                <c:pt idx="7">
                  <c:v>498.47689000000003</c:v>
                </c:pt>
                <c:pt idx="8">
                  <c:v>986.87194999999997</c:v>
                </c:pt>
                <c:pt idx="9">
                  <c:v>1198.85349</c:v>
                </c:pt>
                <c:pt idx="10">
                  <c:v>812.90395999999998</c:v>
                </c:pt>
                <c:pt idx="11">
                  <c:v>759.84222</c:v>
                </c:pt>
                <c:pt idx="12">
                  <c:v>737.72886000000005</c:v>
                </c:pt>
                <c:pt idx="13">
                  <c:v>817.29057</c:v>
                </c:pt>
                <c:pt idx="14">
                  <c:v>723.06466</c:v>
                </c:pt>
                <c:pt idx="15">
                  <c:v>1326.10013</c:v>
                </c:pt>
                <c:pt idx="16">
                  <c:v>1157.23432</c:v>
                </c:pt>
                <c:pt idx="17">
                  <c:v>952.06224999999995</c:v>
                </c:pt>
                <c:pt idx="18">
                  <c:v>798.79346999999996</c:v>
                </c:pt>
                <c:pt idx="19">
                  <c:v>181.4325</c:v>
                </c:pt>
                <c:pt idx="20">
                  <c:v>478.18903</c:v>
                </c:pt>
                <c:pt idx="21">
                  <c:v>207.96584999999999</c:v>
                </c:pt>
                <c:pt idx="22" formatCode="General">
                  <c:v>1342.16</c:v>
                </c:pt>
                <c:pt idx="23" formatCode="General">
                  <c:v>603.27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5-481C-B178-B37D831B5C8A}"/>
            </c:ext>
          </c:extLst>
        </c:ser>
        <c:ser>
          <c:idx val="1"/>
          <c:order val="1"/>
          <c:tx>
            <c:strRef>
              <c:f>'Imprese Pubbliche Nazionali'!$A$35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Nazionali'!$B$33:$Y$33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Nazionali'!$B$35:$Y$35</c:f>
              <c:numCache>
                <c:formatCode>0.00</c:formatCode>
                <c:ptCount val="24"/>
                <c:pt idx="0">
                  <c:v>6241.04565</c:v>
                </c:pt>
                <c:pt idx="1">
                  <c:v>7093.6516099999999</c:v>
                </c:pt>
                <c:pt idx="2">
                  <c:v>7545.7640600000004</c:v>
                </c:pt>
                <c:pt idx="3">
                  <c:v>7535.6238000000003</c:v>
                </c:pt>
                <c:pt idx="4">
                  <c:v>7829.6823700000004</c:v>
                </c:pt>
                <c:pt idx="5">
                  <c:v>9023.9388999999992</c:v>
                </c:pt>
                <c:pt idx="6">
                  <c:v>8947.0302499999998</c:v>
                </c:pt>
                <c:pt idx="7">
                  <c:v>9299.7027600000001</c:v>
                </c:pt>
                <c:pt idx="8">
                  <c:v>9187.6026700000002</c:v>
                </c:pt>
                <c:pt idx="9">
                  <c:v>10404.353730000001</c:v>
                </c:pt>
                <c:pt idx="10">
                  <c:v>11731.746859999999</c:v>
                </c:pt>
                <c:pt idx="11">
                  <c:v>10652.03304</c:v>
                </c:pt>
                <c:pt idx="12">
                  <c:v>9991.2441899999994</c:v>
                </c:pt>
                <c:pt idx="13">
                  <c:v>9953.5654799999993</c:v>
                </c:pt>
                <c:pt idx="14">
                  <c:v>9308.21731</c:v>
                </c:pt>
                <c:pt idx="15">
                  <c:v>8773.5918099999999</c:v>
                </c:pt>
                <c:pt idx="16">
                  <c:v>8326.7728200000001</c:v>
                </c:pt>
                <c:pt idx="17">
                  <c:v>8636.1116199999997</c:v>
                </c:pt>
                <c:pt idx="18">
                  <c:v>9364.2894099999994</c:v>
                </c:pt>
                <c:pt idx="19">
                  <c:v>9788.4858499999991</c:v>
                </c:pt>
                <c:pt idx="20">
                  <c:v>7819.7640600000004</c:v>
                </c:pt>
                <c:pt idx="21">
                  <c:v>9744.4095600000001</c:v>
                </c:pt>
                <c:pt idx="22" formatCode="General">
                  <c:v>13091.1</c:v>
                </c:pt>
                <c:pt idx="23" formatCode="General">
                  <c:v>11064.36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5-481C-B178-B37D831B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46832"/>
        <c:axId val="1921034352"/>
      </c:lineChart>
      <c:catAx>
        <c:axId val="192104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34352"/>
        <c:crosses val="autoZero"/>
        <c:auto val="1"/>
        <c:lblAlgn val="ctr"/>
        <c:lblOffset val="100"/>
        <c:noMultiLvlLbl val="0"/>
      </c:catAx>
      <c:valAx>
        <c:axId val="192103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45906605424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4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Imprese Pubbliche Regionali 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Regionali'!$A$33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Regionali'!$B$32:$Y$32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Regionali'!$B$33:$Y$33</c:f>
              <c:numCache>
                <c:formatCode>0.00</c:formatCode>
                <c:ptCount val="24"/>
                <c:pt idx="0">
                  <c:v>5.4460100000000002</c:v>
                </c:pt>
                <c:pt idx="1">
                  <c:v>3.7871999999999999</c:v>
                </c:pt>
                <c:pt idx="2">
                  <c:v>2.4658500000000001</c:v>
                </c:pt>
                <c:pt idx="3">
                  <c:v>4.89445</c:v>
                </c:pt>
                <c:pt idx="4">
                  <c:v>5.1169700000000002</c:v>
                </c:pt>
                <c:pt idx="5">
                  <c:v>4.1334900000000001</c:v>
                </c:pt>
                <c:pt idx="6">
                  <c:v>3.92591</c:v>
                </c:pt>
                <c:pt idx="7">
                  <c:v>124.92014</c:v>
                </c:pt>
                <c:pt idx="8">
                  <c:v>27.86983</c:v>
                </c:pt>
                <c:pt idx="9">
                  <c:v>63.618209999999998</c:v>
                </c:pt>
                <c:pt idx="10">
                  <c:v>21.610420000000001</c:v>
                </c:pt>
                <c:pt idx="11">
                  <c:v>16.043019999999999</c:v>
                </c:pt>
                <c:pt idx="12">
                  <c:v>47.496569999999998</c:v>
                </c:pt>
                <c:pt idx="13">
                  <c:v>32.406039999999997</c:v>
                </c:pt>
                <c:pt idx="14">
                  <c:v>6.5964700000000001</c:v>
                </c:pt>
                <c:pt idx="15">
                  <c:v>66.696259999999995</c:v>
                </c:pt>
                <c:pt idx="16">
                  <c:v>202.02690999999999</c:v>
                </c:pt>
                <c:pt idx="17">
                  <c:v>71.922539999999998</c:v>
                </c:pt>
                <c:pt idx="18">
                  <c:v>47.66534</c:v>
                </c:pt>
                <c:pt idx="19">
                  <c:v>108.05825</c:v>
                </c:pt>
                <c:pt idx="20">
                  <c:v>71.225390000000004</c:v>
                </c:pt>
                <c:pt idx="21">
                  <c:v>80.26885</c:v>
                </c:pt>
                <c:pt idx="22" formatCode="General">
                  <c:v>25.53</c:v>
                </c:pt>
                <c:pt idx="23" formatCode="General">
                  <c:v>68.67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7-4130-A88F-92AAEE975641}"/>
            </c:ext>
          </c:extLst>
        </c:ser>
        <c:ser>
          <c:idx val="1"/>
          <c:order val="1"/>
          <c:tx>
            <c:strRef>
              <c:f>'Imprese Pubbliche Regionali'!$A$34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Regionali'!$B$32:$Y$32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Regionali'!$B$34:$Y$34</c:f>
              <c:numCache>
                <c:formatCode>0.00</c:formatCode>
                <c:ptCount val="24"/>
                <c:pt idx="0">
                  <c:v>119.03677</c:v>
                </c:pt>
                <c:pt idx="1">
                  <c:v>150.74611999999999</c:v>
                </c:pt>
                <c:pt idx="2">
                  <c:v>167.10783000000001</c:v>
                </c:pt>
                <c:pt idx="3">
                  <c:v>199.63681</c:v>
                </c:pt>
                <c:pt idx="4">
                  <c:v>223.29996</c:v>
                </c:pt>
                <c:pt idx="5">
                  <c:v>272.13749999999999</c:v>
                </c:pt>
                <c:pt idx="6">
                  <c:v>304.488</c:v>
                </c:pt>
                <c:pt idx="7">
                  <c:v>301.19855999999999</c:v>
                </c:pt>
                <c:pt idx="8">
                  <c:v>355.38465000000002</c:v>
                </c:pt>
                <c:pt idx="9">
                  <c:v>339.63452999999998</c:v>
                </c:pt>
                <c:pt idx="10">
                  <c:v>343.62043</c:v>
                </c:pt>
                <c:pt idx="11">
                  <c:v>332.94949000000003</c:v>
                </c:pt>
                <c:pt idx="12">
                  <c:v>356.16717999999997</c:v>
                </c:pt>
                <c:pt idx="13">
                  <c:v>413.77035000000001</c:v>
                </c:pt>
                <c:pt idx="14">
                  <c:v>346.86630000000002</c:v>
                </c:pt>
                <c:pt idx="15">
                  <c:v>264.61590999999999</c:v>
                </c:pt>
                <c:pt idx="16">
                  <c:v>286.96579000000003</c:v>
                </c:pt>
                <c:pt idx="17">
                  <c:v>265.83834000000002</c:v>
                </c:pt>
                <c:pt idx="18">
                  <c:v>293.47230999999999</c:v>
                </c:pt>
                <c:pt idx="19">
                  <c:v>288.88045</c:v>
                </c:pt>
                <c:pt idx="20">
                  <c:v>283.91390000000001</c:v>
                </c:pt>
                <c:pt idx="21">
                  <c:v>311.27981</c:v>
                </c:pt>
                <c:pt idx="22" formatCode="General">
                  <c:v>315.86</c:v>
                </c:pt>
                <c:pt idx="23" formatCode="General">
                  <c:v>340.97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7-4130-A88F-92AAEE975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5580272"/>
        <c:axId val="1805583632"/>
      </c:lineChart>
      <c:catAx>
        <c:axId val="180558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5583632"/>
        <c:crosses val="autoZero"/>
        <c:auto val="1"/>
        <c:lblAlgn val="ctr"/>
        <c:lblOffset val="100"/>
        <c:noMultiLvlLbl val="0"/>
      </c:catAx>
      <c:valAx>
        <c:axId val="180558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558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Imprese Pubbliche Locali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Locali'!$A$34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Locali'!$B$33:$Y$33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Locali'!$B$34:$Y$34</c:f>
              <c:numCache>
                <c:formatCode>0.00</c:formatCode>
                <c:ptCount val="24"/>
                <c:pt idx="0">
                  <c:v>39.85622</c:v>
                </c:pt>
                <c:pt idx="1">
                  <c:v>33.86636</c:v>
                </c:pt>
                <c:pt idx="2">
                  <c:v>31.770800000000001</c:v>
                </c:pt>
                <c:pt idx="3">
                  <c:v>34.57685</c:v>
                </c:pt>
                <c:pt idx="4">
                  <c:v>57.310870000000001</c:v>
                </c:pt>
                <c:pt idx="5">
                  <c:v>70.458020000000005</c:v>
                </c:pt>
                <c:pt idx="6">
                  <c:v>30.15624</c:v>
                </c:pt>
                <c:pt idx="7">
                  <c:v>56.228639999999999</c:v>
                </c:pt>
                <c:pt idx="8">
                  <c:v>568.76912000000004</c:v>
                </c:pt>
                <c:pt idx="9">
                  <c:v>230.54514</c:v>
                </c:pt>
                <c:pt idx="10">
                  <c:v>1341.7964099999999</c:v>
                </c:pt>
                <c:pt idx="11">
                  <c:v>93.228859999999997</c:v>
                </c:pt>
                <c:pt idx="12">
                  <c:v>106.617</c:v>
                </c:pt>
                <c:pt idx="13">
                  <c:v>189.8124</c:v>
                </c:pt>
                <c:pt idx="14">
                  <c:v>147.09363999999999</c:v>
                </c:pt>
                <c:pt idx="15">
                  <c:v>112.9877</c:v>
                </c:pt>
                <c:pt idx="16">
                  <c:v>165.58637999999999</c:v>
                </c:pt>
                <c:pt idx="17">
                  <c:v>186.61062999999999</c:v>
                </c:pt>
                <c:pt idx="18">
                  <c:v>286.81078000000002</c:v>
                </c:pt>
                <c:pt idx="19">
                  <c:v>66.308269999999993</c:v>
                </c:pt>
                <c:pt idx="20">
                  <c:v>94.674440000000004</c:v>
                </c:pt>
                <c:pt idx="21">
                  <c:v>148.18323000000001</c:v>
                </c:pt>
                <c:pt idx="22" formatCode="General">
                  <c:v>110.65</c:v>
                </c:pt>
                <c:pt idx="23" formatCode="General">
                  <c:v>215.75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2-4744-B059-5E51495C7C45}"/>
            </c:ext>
          </c:extLst>
        </c:ser>
        <c:ser>
          <c:idx val="1"/>
          <c:order val="1"/>
          <c:tx>
            <c:strRef>
              <c:f>'Imprese Pubbliche Locali'!$A$35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Locali'!$B$33:$Y$33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Locali'!$B$35:$Y$35</c:f>
              <c:numCache>
                <c:formatCode>0.00</c:formatCode>
                <c:ptCount val="24"/>
                <c:pt idx="0">
                  <c:v>1557.3770400000001</c:v>
                </c:pt>
                <c:pt idx="1">
                  <c:v>1831.7519500000001</c:v>
                </c:pt>
                <c:pt idx="2">
                  <c:v>1834.9706799999999</c:v>
                </c:pt>
                <c:pt idx="3">
                  <c:v>2145.6925799999999</c:v>
                </c:pt>
                <c:pt idx="4">
                  <c:v>2254.52358</c:v>
                </c:pt>
                <c:pt idx="5">
                  <c:v>2526.46047</c:v>
                </c:pt>
                <c:pt idx="6">
                  <c:v>3554.3314300000002</c:v>
                </c:pt>
                <c:pt idx="7">
                  <c:v>3788.3089799999998</c:v>
                </c:pt>
                <c:pt idx="8">
                  <c:v>3954.7714099999998</c:v>
                </c:pt>
                <c:pt idx="9">
                  <c:v>13520.08077</c:v>
                </c:pt>
                <c:pt idx="10">
                  <c:v>14047.977800000001</c:v>
                </c:pt>
                <c:pt idx="11">
                  <c:v>3837.69175</c:v>
                </c:pt>
                <c:pt idx="12">
                  <c:v>4735.4309400000002</c:v>
                </c:pt>
                <c:pt idx="13">
                  <c:v>4580.4075199999997</c:v>
                </c:pt>
                <c:pt idx="14">
                  <c:v>4490.3089099999997</c:v>
                </c:pt>
                <c:pt idx="15">
                  <c:v>4162.2729300000001</c:v>
                </c:pt>
                <c:pt idx="16">
                  <c:v>4166.1385799999998</c:v>
                </c:pt>
                <c:pt idx="17">
                  <c:v>3932.9701799999998</c:v>
                </c:pt>
                <c:pt idx="18">
                  <c:v>4058.4532100000001</c:v>
                </c:pt>
                <c:pt idx="19">
                  <c:v>4207.31297</c:v>
                </c:pt>
                <c:pt idx="20">
                  <c:v>3708.2267900000002</c:v>
                </c:pt>
                <c:pt idx="21">
                  <c:v>4321.7529500000001</c:v>
                </c:pt>
                <c:pt idx="22" formatCode="General">
                  <c:v>7041.86</c:v>
                </c:pt>
                <c:pt idx="23" formatCode="General">
                  <c:v>6123.25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2-4744-B059-5E51495C7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16112"/>
        <c:axId val="1921010352"/>
      </c:lineChart>
      <c:catAx>
        <c:axId val="192101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10352"/>
        <c:crosses val="autoZero"/>
        <c:auto val="1"/>
        <c:lblAlgn val="ctr"/>
        <c:lblOffset val="100"/>
        <c:noMultiLvlLbl val="0"/>
      </c:catAx>
      <c:valAx>
        <c:axId val="192101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1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4</xdr:row>
      <xdr:rowOff>163830</xdr:rowOff>
    </xdr:from>
    <xdr:to>
      <xdr:col>14</xdr:col>
      <xdr:colOff>83820</xdr:colOff>
      <xdr:row>19</xdr:row>
      <xdr:rowOff>163830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B116DE-0E65-831D-9324-91583AF19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102870</xdr:rowOff>
    </xdr:from>
    <xdr:to>
      <xdr:col>14</xdr:col>
      <xdr:colOff>327660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EA6AC1-8E7E-AFD4-810F-6B82F2305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125730</xdr:rowOff>
    </xdr:from>
    <xdr:to>
      <xdr:col>14</xdr:col>
      <xdr:colOff>335280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EFC03E3-154E-83C7-43D7-E2538D446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6</xdr:row>
      <xdr:rowOff>72390</xdr:rowOff>
    </xdr:from>
    <xdr:to>
      <xdr:col>14</xdr:col>
      <xdr:colOff>335280</xdr:colOff>
      <xdr:row>21</xdr:row>
      <xdr:rowOff>72390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58F5A8-E087-1D98-1F7A-65D3FBB87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396240</xdr:colOff>
      <xdr:row>7</xdr:row>
      <xdr:rowOff>110490</xdr:rowOff>
    </xdr:from>
    <xdr:to>
      <xdr:col>14</xdr:col>
      <xdr:colOff>91440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585A498-C35F-3B44-471A-F79AF1B02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156210</xdr:rowOff>
    </xdr:from>
    <xdr:to>
      <xdr:col>14</xdr:col>
      <xdr:colOff>373380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BBC46D-3C47-1927-81D2-BF9BA0FE0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742F-93A0-4A1F-91F2-B5405E1D4280}">
  <dimension ref="A8:W15"/>
  <sheetViews>
    <sheetView tabSelected="1" workbookViewId="0">
      <selection activeCell="F24" sqref="F24"/>
    </sheetView>
  </sheetViews>
  <sheetFormatPr defaultRowHeight="14.4" x14ac:dyDescent="0.3"/>
  <sheetData>
    <row r="8" spans="1:23" ht="14.4" customHeight="1" x14ac:dyDescent="0.3">
      <c r="A8" s="6" t="s">
        <v>13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4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4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4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4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7" t="s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" x14ac:dyDescent="0.4">
      <c r="A15" s="8" t="s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A8:W12"/>
    <mergeCell ref="A14:W14"/>
    <mergeCell ref="A15:W15"/>
  </mergeCells>
  <hyperlinks>
    <hyperlink ref="A15:E15" r:id="rId1" display="Catalogo Open CPT " xr:uid="{41396FD0-DADB-4B8B-AEED-20E5110348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3"/>
  <sheetViews>
    <sheetView workbookViewId="0">
      <selection activeCell="I24" sqref="I24"/>
    </sheetView>
  </sheetViews>
  <sheetFormatPr defaultRowHeight="14.4" x14ac:dyDescent="0.3"/>
  <cols>
    <col min="1" max="1" width="13.109375" customWidth="1"/>
    <col min="2" max="2" width="16.10937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6" x14ac:dyDescent="0.3">
      <c r="A2" s="9" t="s">
        <v>7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x14ac:dyDescent="0.3">
      <c r="A5" s="2">
        <v>2000</v>
      </c>
      <c r="B5" s="10">
        <v>43947.26</v>
      </c>
      <c r="C5" s="2">
        <v>1902.93</v>
      </c>
      <c r="D5" s="4">
        <f>C5/B5</f>
        <v>4.3300310417532288E-2</v>
      </c>
      <c r="E5" s="3">
        <v>42044.33</v>
      </c>
      <c r="F5" s="4">
        <f>E5/B5</f>
        <v>0.95669968958246776</v>
      </c>
    </row>
    <row r="6" spans="1:6" x14ac:dyDescent="0.3">
      <c r="A6" s="2">
        <v>2001</v>
      </c>
      <c r="B6" s="10">
        <v>46540.51</v>
      </c>
      <c r="C6" s="2">
        <v>2879.18</v>
      </c>
      <c r="D6" s="4">
        <f t="shared" ref="D6:D28" si="0">C6/B6</f>
        <v>6.1863954649401129E-2</v>
      </c>
      <c r="E6" s="3">
        <v>43661.32</v>
      </c>
      <c r="F6" s="4">
        <f t="shared" ref="F6:F28" si="1">E6/B6</f>
        <v>0.93813583048402349</v>
      </c>
    </row>
    <row r="7" spans="1:6" x14ac:dyDescent="0.3">
      <c r="A7" s="2">
        <v>2002</v>
      </c>
      <c r="B7" s="10">
        <v>46741.58</v>
      </c>
      <c r="C7" s="2">
        <v>3348.92</v>
      </c>
      <c r="D7" s="4">
        <f t="shared" si="0"/>
        <v>7.1647556629450687E-2</v>
      </c>
      <c r="E7" s="3">
        <v>43392.66</v>
      </c>
      <c r="F7" s="4">
        <f t="shared" si="1"/>
        <v>0.92835244337054934</v>
      </c>
    </row>
    <row r="8" spans="1:6" x14ac:dyDescent="0.3">
      <c r="A8" s="2">
        <v>2003</v>
      </c>
      <c r="B8" s="10">
        <v>49507.72</v>
      </c>
      <c r="C8" s="2">
        <v>3999.57</v>
      </c>
      <c r="D8" s="4">
        <f t="shared" si="0"/>
        <v>8.0786794463570538E-2</v>
      </c>
      <c r="E8" s="3">
        <v>45508.15</v>
      </c>
      <c r="F8" s="4">
        <f t="shared" si="1"/>
        <v>0.91921320553642949</v>
      </c>
    </row>
    <row r="9" spans="1:6" x14ac:dyDescent="0.3">
      <c r="A9" s="2">
        <v>2004</v>
      </c>
      <c r="B9" s="10">
        <v>49878.559999999998</v>
      </c>
      <c r="C9" s="2">
        <v>2438.0700000000002</v>
      </c>
      <c r="D9" s="4">
        <f t="shared" si="0"/>
        <v>4.8880120035542332E-2</v>
      </c>
      <c r="E9" s="3">
        <v>47440.49</v>
      </c>
      <c r="F9" s="4">
        <f t="shared" si="1"/>
        <v>0.95111987996445768</v>
      </c>
    </row>
    <row r="10" spans="1:6" x14ac:dyDescent="0.3">
      <c r="A10" s="2">
        <v>2005</v>
      </c>
      <c r="B10" s="10">
        <v>50586.49</v>
      </c>
      <c r="C10" s="2">
        <v>3091.74</v>
      </c>
      <c r="D10" s="4">
        <f t="shared" si="0"/>
        <v>6.1117899265199067E-2</v>
      </c>
      <c r="E10" s="3">
        <v>47494.75</v>
      </c>
      <c r="F10" s="4">
        <f t="shared" si="1"/>
        <v>0.93888210073480094</v>
      </c>
    </row>
    <row r="11" spans="1:6" x14ac:dyDescent="0.3">
      <c r="A11" s="2">
        <v>2006</v>
      </c>
      <c r="B11" s="10">
        <v>53924.56</v>
      </c>
      <c r="C11" s="2">
        <v>3342.41</v>
      </c>
      <c r="D11" s="4">
        <f t="shared" si="0"/>
        <v>6.1983074131712897E-2</v>
      </c>
      <c r="E11" s="3">
        <v>50582.16</v>
      </c>
      <c r="F11" s="4">
        <f t="shared" si="1"/>
        <v>0.93801711131254484</v>
      </c>
    </row>
    <row r="12" spans="1:6" x14ac:dyDescent="0.3">
      <c r="A12" s="2">
        <v>2007</v>
      </c>
      <c r="B12" s="10">
        <v>55946.81</v>
      </c>
      <c r="C12" s="2">
        <v>3151.17</v>
      </c>
      <c r="D12" s="4">
        <f t="shared" si="0"/>
        <v>5.6324390970638009E-2</v>
      </c>
      <c r="E12" s="3">
        <v>52795.64</v>
      </c>
      <c r="F12" s="4">
        <f t="shared" si="1"/>
        <v>0.94367560902936198</v>
      </c>
    </row>
    <row r="13" spans="1:6" x14ac:dyDescent="0.3">
      <c r="A13" s="2">
        <v>2008</v>
      </c>
      <c r="B13" s="10">
        <v>57211.4</v>
      </c>
      <c r="C13" s="2">
        <v>2947.51</v>
      </c>
      <c r="D13" s="4">
        <f t="shared" si="0"/>
        <v>5.1519627207165006E-2</v>
      </c>
      <c r="E13" s="3">
        <v>54263.89</v>
      </c>
      <c r="F13" s="4">
        <f t="shared" si="1"/>
        <v>0.94848037279283492</v>
      </c>
    </row>
    <row r="14" spans="1:6" x14ac:dyDescent="0.3">
      <c r="A14" s="2">
        <v>2009</v>
      </c>
      <c r="B14" s="10">
        <v>55199.98</v>
      </c>
      <c r="C14" s="2">
        <v>2635.44</v>
      </c>
      <c r="D14" s="4">
        <f t="shared" si="0"/>
        <v>4.7743495559237521E-2</v>
      </c>
      <c r="E14" s="3">
        <v>52564.53</v>
      </c>
      <c r="F14" s="4">
        <f t="shared" si="1"/>
        <v>0.95225632328127652</v>
      </c>
    </row>
    <row r="15" spans="1:6" x14ac:dyDescent="0.3">
      <c r="A15" s="2">
        <v>2010</v>
      </c>
      <c r="B15" s="10">
        <v>53886.3</v>
      </c>
      <c r="C15" s="2">
        <v>2405.4299999999998</v>
      </c>
      <c r="D15" s="4">
        <f t="shared" si="0"/>
        <v>4.4638989873121732E-2</v>
      </c>
      <c r="E15" s="3">
        <v>51480.87</v>
      </c>
      <c r="F15" s="4">
        <f t="shared" si="1"/>
        <v>0.95536101012687824</v>
      </c>
    </row>
    <row r="16" spans="1:6" x14ac:dyDescent="0.3">
      <c r="A16" s="2">
        <v>2011</v>
      </c>
      <c r="B16" s="10">
        <v>55958.01</v>
      </c>
      <c r="C16" s="2">
        <v>2448.08</v>
      </c>
      <c r="D16" s="4">
        <f t="shared" si="0"/>
        <v>4.3748517861875356E-2</v>
      </c>
      <c r="E16" s="3">
        <v>53509.94</v>
      </c>
      <c r="F16" s="4">
        <f t="shared" si="1"/>
        <v>0.9562516608435504</v>
      </c>
    </row>
    <row r="17" spans="1:25" x14ac:dyDescent="0.3">
      <c r="A17" s="2">
        <v>2012</v>
      </c>
      <c r="B17" s="10">
        <v>56709.52</v>
      </c>
      <c r="C17" s="2">
        <v>1789.09</v>
      </c>
      <c r="D17" s="4">
        <f t="shared" si="0"/>
        <v>3.1548318518654361E-2</v>
      </c>
      <c r="E17" s="3">
        <v>54920.43</v>
      </c>
      <c r="F17" s="4">
        <f t="shared" si="1"/>
        <v>0.96845168148134575</v>
      </c>
    </row>
    <row r="18" spans="1:25" x14ac:dyDescent="0.3">
      <c r="A18" s="2">
        <v>2013</v>
      </c>
      <c r="B18" s="10">
        <v>57738.97</v>
      </c>
      <c r="C18" s="2">
        <v>1921.6</v>
      </c>
      <c r="D18" s="4">
        <f t="shared" si="0"/>
        <v>3.3280815366121007E-2</v>
      </c>
      <c r="E18" s="3">
        <v>55817.37</v>
      </c>
      <c r="F18" s="4">
        <f t="shared" si="1"/>
        <v>0.96671918463387907</v>
      </c>
    </row>
    <row r="19" spans="1:25" x14ac:dyDescent="0.3">
      <c r="A19" s="2">
        <v>2014</v>
      </c>
      <c r="B19" s="10">
        <v>58193.08</v>
      </c>
      <c r="C19" s="2">
        <v>2360.27</v>
      </c>
      <c r="D19" s="4">
        <f t="shared" si="0"/>
        <v>4.055928986745503E-2</v>
      </c>
      <c r="E19" s="3">
        <v>55832.81</v>
      </c>
      <c r="F19" s="4">
        <f t="shared" si="1"/>
        <v>0.95944071013254495</v>
      </c>
    </row>
    <row r="20" spans="1:25" x14ac:dyDescent="0.3">
      <c r="A20" s="2">
        <v>2015</v>
      </c>
      <c r="B20" s="10">
        <v>61313.89</v>
      </c>
      <c r="C20" s="2">
        <v>2573.48</v>
      </c>
      <c r="D20" s="4">
        <f t="shared" si="0"/>
        <v>4.197221869302372E-2</v>
      </c>
      <c r="E20" s="3">
        <v>58740.41</v>
      </c>
      <c r="F20" s="4">
        <f t="shared" si="1"/>
        <v>0.9580277813069763</v>
      </c>
    </row>
    <row r="21" spans="1:25" x14ac:dyDescent="0.3">
      <c r="A21" s="2">
        <v>2016</v>
      </c>
      <c r="B21" s="10">
        <v>62344.54</v>
      </c>
      <c r="C21" s="2">
        <v>2956.46</v>
      </c>
      <c r="D21" s="4">
        <f t="shared" si="0"/>
        <v>4.7421313879290793E-2</v>
      </c>
      <c r="E21" s="3">
        <v>59388.08</v>
      </c>
      <c r="F21" s="4">
        <f t="shared" si="1"/>
        <v>0.95257868612070917</v>
      </c>
    </row>
    <row r="22" spans="1:25" x14ac:dyDescent="0.3">
      <c r="A22" s="2">
        <v>2017</v>
      </c>
      <c r="B22" s="10">
        <v>63323.33</v>
      </c>
      <c r="C22" s="2">
        <v>2761.01</v>
      </c>
      <c r="D22" s="4">
        <f t="shared" si="0"/>
        <v>4.3601781523492214E-2</v>
      </c>
      <c r="E22" s="3">
        <v>60562.32</v>
      </c>
      <c r="F22" s="4">
        <f t="shared" si="1"/>
        <v>0.95639821847650774</v>
      </c>
    </row>
    <row r="23" spans="1:25" x14ac:dyDescent="0.3">
      <c r="A23" s="2">
        <v>2018</v>
      </c>
      <c r="B23" s="10">
        <v>64860.17</v>
      </c>
      <c r="C23" s="2">
        <v>2894.16</v>
      </c>
      <c r="D23" s="4">
        <f t="shared" si="0"/>
        <v>4.4621529669132839E-2</v>
      </c>
      <c r="E23" s="3">
        <v>61966.01</v>
      </c>
      <c r="F23" s="4">
        <f t="shared" si="1"/>
        <v>0.9553784703308672</v>
      </c>
    </row>
    <row r="24" spans="1:25" x14ac:dyDescent="0.3">
      <c r="A24" s="2">
        <v>2019</v>
      </c>
      <c r="B24" s="10">
        <v>66868.7</v>
      </c>
      <c r="C24" s="2">
        <v>4539.63</v>
      </c>
      <c r="D24" s="4">
        <f t="shared" si="0"/>
        <v>6.78887132544823E-2</v>
      </c>
      <c r="E24" s="3">
        <v>62329.06</v>
      </c>
      <c r="F24" s="4">
        <f t="shared" si="1"/>
        <v>0.9321111371987193</v>
      </c>
    </row>
    <row r="25" spans="1:25" x14ac:dyDescent="0.3">
      <c r="A25" s="2">
        <v>2020</v>
      </c>
      <c r="B25" s="10">
        <v>62550.31</v>
      </c>
      <c r="C25" s="2">
        <v>3685.64</v>
      </c>
      <c r="D25" s="4">
        <f t="shared" si="0"/>
        <v>5.8922809495268687E-2</v>
      </c>
      <c r="E25" s="3">
        <v>58864.67</v>
      </c>
      <c r="F25" s="4">
        <f t="shared" si="1"/>
        <v>0.94107719050473126</v>
      </c>
    </row>
    <row r="26" spans="1:25" x14ac:dyDescent="0.3">
      <c r="A26" s="2">
        <v>2021</v>
      </c>
      <c r="B26" s="10">
        <v>68325.919999999998</v>
      </c>
      <c r="C26" s="2">
        <v>6252.91</v>
      </c>
      <c r="D26" s="4">
        <f t="shared" si="0"/>
        <v>9.1515928362179394E-2</v>
      </c>
      <c r="E26" s="3">
        <v>62073.01</v>
      </c>
      <c r="F26" s="4">
        <f t="shared" si="1"/>
        <v>0.90848407163782063</v>
      </c>
    </row>
    <row r="27" spans="1:25" x14ac:dyDescent="0.3">
      <c r="A27" s="2">
        <v>2022</v>
      </c>
      <c r="B27" s="10">
        <v>74841.88</v>
      </c>
      <c r="C27" s="2">
        <v>5854.85</v>
      </c>
      <c r="D27" s="4">
        <f t="shared" si="0"/>
        <v>7.8229595515238254E-2</v>
      </c>
      <c r="E27" s="3">
        <v>68987.03</v>
      </c>
      <c r="F27" s="4">
        <f t="shared" si="1"/>
        <v>0.92177040448476166</v>
      </c>
    </row>
    <row r="28" spans="1:25" x14ac:dyDescent="0.3">
      <c r="A28" s="2">
        <v>2023</v>
      </c>
      <c r="B28" s="10">
        <v>76388.3</v>
      </c>
      <c r="C28" s="2">
        <v>4113.13</v>
      </c>
      <c r="D28" s="4">
        <f t="shared" si="0"/>
        <v>5.3845026005291383E-2</v>
      </c>
      <c r="E28" s="3">
        <v>72275.17</v>
      </c>
      <c r="F28" s="4">
        <f t="shared" si="1"/>
        <v>0.9461549739947086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</v>
      </c>
      <c r="B32" s="2">
        <v>1902.93</v>
      </c>
      <c r="C32" s="2">
        <v>2879.18</v>
      </c>
      <c r="D32" s="2">
        <v>3348.92</v>
      </c>
      <c r="E32" s="2">
        <v>3999.57</v>
      </c>
      <c r="F32" s="2">
        <v>2438.0700000000002</v>
      </c>
      <c r="G32" s="2">
        <v>3091.74</v>
      </c>
      <c r="H32" s="2">
        <v>3342.41</v>
      </c>
      <c r="I32" s="2">
        <v>3151.17</v>
      </c>
      <c r="J32" s="2">
        <v>2947.51</v>
      </c>
      <c r="K32" s="2">
        <v>2635.44</v>
      </c>
      <c r="L32" s="2">
        <v>2405.4299999999998</v>
      </c>
      <c r="M32" s="2">
        <v>2448.08</v>
      </c>
      <c r="N32" s="2">
        <v>1789.09</v>
      </c>
      <c r="O32" s="2">
        <v>1921.6</v>
      </c>
      <c r="P32" s="2">
        <v>2360.27</v>
      </c>
      <c r="Q32" s="2">
        <v>2573.48</v>
      </c>
      <c r="R32" s="2">
        <v>2956.46</v>
      </c>
      <c r="S32" s="2">
        <v>2761.01</v>
      </c>
      <c r="T32" s="2">
        <v>2894.16</v>
      </c>
      <c r="U32" s="2">
        <v>4539.63</v>
      </c>
      <c r="V32" s="2">
        <v>3685.64</v>
      </c>
      <c r="W32" s="2">
        <v>6252.91</v>
      </c>
      <c r="X32" s="2">
        <v>5854.85</v>
      </c>
      <c r="Y32" s="2">
        <v>4113.13</v>
      </c>
    </row>
    <row r="33" spans="1:25" x14ac:dyDescent="0.3">
      <c r="A33" s="2" t="s">
        <v>5</v>
      </c>
      <c r="B33" s="3">
        <v>42044.33</v>
      </c>
      <c r="C33" s="3">
        <v>43661.32</v>
      </c>
      <c r="D33" s="3">
        <v>43392.66</v>
      </c>
      <c r="E33" s="3">
        <v>45508.15</v>
      </c>
      <c r="F33" s="3">
        <v>47440.49</v>
      </c>
      <c r="G33" s="3">
        <v>47494.75</v>
      </c>
      <c r="H33" s="3">
        <v>50582.16</v>
      </c>
      <c r="I33" s="3">
        <v>52795.64</v>
      </c>
      <c r="J33" s="3">
        <v>54263.89</v>
      </c>
      <c r="K33" s="3">
        <v>52564.53</v>
      </c>
      <c r="L33" s="3">
        <v>51480.87</v>
      </c>
      <c r="M33" s="3">
        <v>53509.94</v>
      </c>
      <c r="N33" s="3">
        <v>54920.43</v>
      </c>
      <c r="O33" s="3">
        <v>55817.37</v>
      </c>
      <c r="P33" s="3">
        <v>55832.81</v>
      </c>
      <c r="Q33" s="3">
        <v>58740.41</v>
      </c>
      <c r="R33" s="3">
        <v>59388.08</v>
      </c>
      <c r="S33" s="3">
        <v>60562.32</v>
      </c>
      <c r="T33" s="3">
        <v>61966.01</v>
      </c>
      <c r="U33" s="3">
        <v>62329.06</v>
      </c>
      <c r="V33" s="3">
        <v>58864.67</v>
      </c>
      <c r="W33" s="3">
        <v>62073.01</v>
      </c>
      <c r="X33" s="3">
        <v>68987.03</v>
      </c>
      <c r="Y33" s="3">
        <v>72275.17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CAB4-E36A-40C0-86A6-5AE95FF91A29}">
  <dimension ref="A2:Y34"/>
  <sheetViews>
    <sheetView workbookViewId="0">
      <selection activeCell="G4" sqref="G4"/>
    </sheetView>
  </sheetViews>
  <sheetFormatPr defaultRowHeight="14.4" x14ac:dyDescent="0.3"/>
  <cols>
    <col min="1" max="1" width="12.6640625" customWidth="1"/>
    <col min="2" max="2" width="12.6640625" bestFit="1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8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7" x14ac:dyDescent="0.3">
      <c r="A5" s="2">
        <v>2000</v>
      </c>
      <c r="B5" s="2">
        <v>6610.1</v>
      </c>
      <c r="C5" s="2">
        <v>23.57</v>
      </c>
      <c r="D5" s="4">
        <f>C5/B5</f>
        <v>3.5657554348648281E-3</v>
      </c>
      <c r="E5" s="3">
        <v>6586.53</v>
      </c>
      <c r="F5" s="4">
        <f>E5/B5</f>
        <v>0.99643424456513507</v>
      </c>
    </row>
    <row r="6" spans="1:7" x14ac:dyDescent="0.3">
      <c r="A6" s="2">
        <v>2001</v>
      </c>
      <c r="B6" s="2">
        <v>5007.1400000000003</v>
      </c>
      <c r="C6" s="2">
        <v>18.52</v>
      </c>
      <c r="D6" s="4">
        <f t="shared" ref="D6:D28" si="0">C6/B6</f>
        <v>3.6987182303670355E-3</v>
      </c>
      <c r="E6" s="3">
        <v>4988.62</v>
      </c>
      <c r="F6" s="4">
        <f t="shared" ref="F6:F28" si="1">E6/B6</f>
        <v>0.99630128176963284</v>
      </c>
    </row>
    <row r="7" spans="1:7" x14ac:dyDescent="0.3">
      <c r="A7" s="2">
        <v>2002</v>
      </c>
      <c r="B7" s="2">
        <v>4204.3500000000004</v>
      </c>
      <c r="C7" s="2">
        <v>24.39</v>
      </c>
      <c r="D7" s="4">
        <f t="shared" si="0"/>
        <v>5.8011345392272283E-3</v>
      </c>
      <c r="E7" s="3">
        <v>4179.96</v>
      </c>
      <c r="F7" s="4">
        <f t="shared" si="1"/>
        <v>0.99419886546077274</v>
      </c>
    </row>
    <row r="8" spans="1:7" x14ac:dyDescent="0.3">
      <c r="A8" s="2">
        <v>2003</v>
      </c>
      <c r="B8" s="2">
        <v>4649.03</v>
      </c>
      <c r="C8" s="2">
        <v>25.73</v>
      </c>
      <c r="D8" s="4">
        <f t="shared" si="0"/>
        <v>5.5344878393987565E-3</v>
      </c>
      <c r="E8" s="3">
        <v>4623.3</v>
      </c>
      <c r="F8" s="4">
        <f t="shared" si="1"/>
        <v>0.99446551216060131</v>
      </c>
    </row>
    <row r="9" spans="1:7" x14ac:dyDescent="0.3">
      <c r="A9" s="2">
        <v>2004</v>
      </c>
      <c r="B9" s="2">
        <v>4977.1000000000004</v>
      </c>
      <c r="C9" s="2">
        <v>28.04</v>
      </c>
      <c r="D9" s="4">
        <f t="shared" si="0"/>
        <v>5.6338028169014079E-3</v>
      </c>
      <c r="E9" s="3">
        <v>4949.07</v>
      </c>
      <c r="F9" s="4">
        <f t="shared" si="1"/>
        <v>0.99436820638524426</v>
      </c>
    </row>
    <row r="10" spans="1:7" x14ac:dyDescent="0.3">
      <c r="A10" s="2">
        <v>2005</v>
      </c>
      <c r="B10" s="2">
        <v>5171.1899999999996</v>
      </c>
      <c r="C10" s="2">
        <v>42.07</v>
      </c>
      <c r="D10" s="4">
        <f t="shared" si="0"/>
        <v>8.1354581827393704E-3</v>
      </c>
      <c r="E10" s="3">
        <v>5129.12</v>
      </c>
      <c r="F10" s="4">
        <f t="shared" si="1"/>
        <v>0.99186454181726069</v>
      </c>
    </row>
    <row r="11" spans="1:7" x14ac:dyDescent="0.3">
      <c r="A11" s="2">
        <v>2006</v>
      </c>
      <c r="B11" s="2">
        <v>5742.31</v>
      </c>
      <c r="C11" s="2">
        <v>33.49</v>
      </c>
      <c r="D11" s="4">
        <f t="shared" si="0"/>
        <v>5.8321476896928239E-3</v>
      </c>
      <c r="E11" s="3">
        <v>5708.82</v>
      </c>
      <c r="F11" s="4">
        <f t="shared" si="1"/>
        <v>0.99416785231030702</v>
      </c>
    </row>
    <row r="12" spans="1:7" x14ac:dyDescent="0.3">
      <c r="A12" s="2">
        <v>2007</v>
      </c>
      <c r="B12" s="2">
        <v>6147.15</v>
      </c>
      <c r="C12" s="2">
        <v>31.72</v>
      </c>
      <c r="D12" s="4">
        <f t="shared" si="0"/>
        <v>5.1601148499711251E-3</v>
      </c>
      <c r="E12" s="3">
        <v>6115.43</v>
      </c>
      <c r="F12" s="4">
        <f t="shared" si="1"/>
        <v>0.99483988515002897</v>
      </c>
    </row>
    <row r="13" spans="1:7" x14ac:dyDescent="0.3">
      <c r="A13" s="2">
        <v>2008</v>
      </c>
      <c r="B13" s="2">
        <v>5774.65</v>
      </c>
      <c r="C13" s="2">
        <v>57.8</v>
      </c>
      <c r="D13" s="4">
        <f t="shared" si="0"/>
        <v>1.0009264630756843E-2</v>
      </c>
      <c r="E13" s="3">
        <v>5716.85</v>
      </c>
      <c r="F13" s="4">
        <f t="shared" si="1"/>
        <v>0.98999073536924331</v>
      </c>
    </row>
    <row r="14" spans="1:7" x14ac:dyDescent="0.3">
      <c r="A14" s="2">
        <v>2009</v>
      </c>
      <c r="B14" s="2">
        <v>7714.96</v>
      </c>
      <c r="C14" s="2">
        <v>92.57</v>
      </c>
      <c r="D14" s="4">
        <f t="shared" si="0"/>
        <v>1.1998766033783713E-2</v>
      </c>
      <c r="E14" s="3">
        <v>7622.39</v>
      </c>
      <c r="F14" s="4">
        <f t="shared" si="1"/>
        <v>0.98800123396621631</v>
      </c>
    </row>
    <row r="15" spans="1:7" x14ac:dyDescent="0.3">
      <c r="A15" s="2">
        <v>2010</v>
      </c>
      <c r="B15" s="2">
        <v>4099.22</v>
      </c>
      <c r="C15" s="2">
        <v>137.44999999999999</v>
      </c>
      <c r="D15" s="4">
        <f t="shared" si="0"/>
        <v>3.3530769268299815E-2</v>
      </c>
      <c r="E15" s="3">
        <v>3961.77</v>
      </c>
      <c r="F15" s="4">
        <f t="shared" si="1"/>
        <v>0.9664692307317001</v>
      </c>
    </row>
    <row r="16" spans="1:7" x14ac:dyDescent="0.3">
      <c r="A16" s="2">
        <v>2011</v>
      </c>
      <c r="B16" s="2">
        <v>5699.35</v>
      </c>
      <c r="C16" s="2">
        <v>119.45</v>
      </c>
      <c r="D16" s="4">
        <f t="shared" si="0"/>
        <v>2.0958530358725119E-2</v>
      </c>
      <c r="E16" s="3">
        <v>5579.9</v>
      </c>
      <c r="F16" s="4">
        <f t="shared" si="1"/>
        <v>0.97904146964127481</v>
      </c>
    </row>
    <row r="17" spans="1:25" x14ac:dyDescent="0.3">
      <c r="A17" s="2">
        <v>2012</v>
      </c>
      <c r="B17" s="2">
        <v>5927.44</v>
      </c>
      <c r="C17" s="2">
        <v>93.32</v>
      </c>
      <c r="D17" s="4">
        <f t="shared" si="0"/>
        <v>1.5743727477629466E-2</v>
      </c>
      <c r="E17" s="3">
        <v>5834.12</v>
      </c>
      <c r="F17" s="4">
        <f t="shared" si="1"/>
        <v>0.98425627252237058</v>
      </c>
    </row>
    <row r="18" spans="1:25" x14ac:dyDescent="0.3">
      <c r="A18" s="2">
        <v>2013</v>
      </c>
      <c r="B18" s="2">
        <v>5610.86</v>
      </c>
      <c r="C18" s="2">
        <v>124.14</v>
      </c>
      <c r="D18" s="4">
        <f t="shared" si="0"/>
        <v>2.2124950542341103E-2</v>
      </c>
      <c r="E18" s="3">
        <v>5486.72</v>
      </c>
      <c r="F18" s="4">
        <f t="shared" si="1"/>
        <v>0.97787504945765902</v>
      </c>
    </row>
    <row r="19" spans="1:25" x14ac:dyDescent="0.3">
      <c r="A19" s="2">
        <v>2014</v>
      </c>
      <c r="B19" s="2">
        <v>6087.67</v>
      </c>
      <c r="C19" s="2">
        <v>75.67</v>
      </c>
      <c r="D19" s="4">
        <f t="shared" si="0"/>
        <v>1.243004302138585E-2</v>
      </c>
      <c r="E19" s="3">
        <v>6012.01</v>
      </c>
      <c r="F19" s="4">
        <f t="shared" si="1"/>
        <v>0.98757159964321328</v>
      </c>
    </row>
    <row r="20" spans="1:25" x14ac:dyDescent="0.3">
      <c r="A20" s="2">
        <v>2015</v>
      </c>
      <c r="B20" s="2">
        <v>4568.3100000000004</v>
      </c>
      <c r="C20" s="2">
        <v>164.05</v>
      </c>
      <c r="D20" s="4">
        <f t="shared" si="0"/>
        <v>3.5910435149978874E-2</v>
      </c>
      <c r="E20" s="3">
        <v>4404.26</v>
      </c>
      <c r="F20" s="4">
        <f t="shared" si="1"/>
        <v>0.96408956485002106</v>
      </c>
    </row>
    <row r="21" spans="1:25" x14ac:dyDescent="0.3">
      <c r="A21" s="2">
        <v>2016</v>
      </c>
      <c r="B21" s="2">
        <v>5443.62</v>
      </c>
      <c r="C21" s="2">
        <v>98.66</v>
      </c>
      <c r="D21" s="4">
        <f t="shared" si="0"/>
        <v>1.8123968976526648E-2</v>
      </c>
      <c r="E21" s="3">
        <v>5344.96</v>
      </c>
      <c r="F21" s="4">
        <f t="shared" si="1"/>
        <v>0.98187603102347343</v>
      </c>
    </row>
    <row r="22" spans="1:25" x14ac:dyDescent="0.3">
      <c r="A22" s="2">
        <v>2017</v>
      </c>
      <c r="B22" s="2">
        <v>4814.29</v>
      </c>
      <c r="C22" s="2">
        <v>75.760000000000005</v>
      </c>
      <c r="D22" s="4">
        <f t="shared" si="0"/>
        <v>1.5736484507580559E-2</v>
      </c>
      <c r="E22" s="3">
        <v>4738.53</v>
      </c>
      <c r="F22" s="4">
        <f t="shared" si="1"/>
        <v>0.98426351549241942</v>
      </c>
    </row>
    <row r="23" spans="1:25" x14ac:dyDescent="0.3">
      <c r="A23" s="2">
        <v>2018</v>
      </c>
      <c r="B23" s="2">
        <v>5210.2299999999996</v>
      </c>
      <c r="C23" s="2">
        <v>350.01</v>
      </c>
      <c r="D23" s="4">
        <f t="shared" si="0"/>
        <v>6.7177456657383658E-2</v>
      </c>
      <c r="E23" s="3">
        <v>4860.22</v>
      </c>
      <c r="F23" s="4">
        <f t="shared" si="1"/>
        <v>0.93282254334261649</v>
      </c>
    </row>
    <row r="24" spans="1:25" x14ac:dyDescent="0.3">
      <c r="A24" s="2">
        <v>2019</v>
      </c>
      <c r="B24" s="2">
        <v>6094.59</v>
      </c>
      <c r="C24" s="2">
        <v>198.37</v>
      </c>
      <c r="D24" s="4">
        <f t="shared" si="0"/>
        <v>3.2548538950118056E-2</v>
      </c>
      <c r="E24" s="3">
        <v>5896.22</v>
      </c>
      <c r="F24" s="4">
        <f t="shared" si="1"/>
        <v>0.967451461049882</v>
      </c>
    </row>
    <row r="25" spans="1:25" x14ac:dyDescent="0.3">
      <c r="A25" s="2">
        <v>2020</v>
      </c>
      <c r="B25" s="2">
        <v>5125.4799999999996</v>
      </c>
      <c r="C25" s="2">
        <v>213.37</v>
      </c>
      <c r="D25" s="4">
        <f t="shared" si="0"/>
        <v>4.1629271795031883E-2</v>
      </c>
      <c r="E25" s="3">
        <v>4912.1099999999997</v>
      </c>
      <c r="F25" s="4">
        <f t="shared" si="1"/>
        <v>0.95837072820496816</v>
      </c>
    </row>
    <row r="26" spans="1:25" x14ac:dyDescent="0.3">
      <c r="A26" s="2">
        <v>2021</v>
      </c>
      <c r="B26" s="2">
        <v>4787.28</v>
      </c>
      <c r="C26" s="2">
        <v>203.19</v>
      </c>
      <c r="D26" s="4">
        <f t="shared" si="0"/>
        <v>4.2443725873564951E-2</v>
      </c>
      <c r="E26" s="3">
        <v>4584.09</v>
      </c>
      <c r="F26" s="4">
        <f t="shared" si="1"/>
        <v>0.95755627412643518</v>
      </c>
    </row>
    <row r="27" spans="1:25" x14ac:dyDescent="0.3">
      <c r="A27" s="2">
        <v>2022</v>
      </c>
      <c r="B27" s="2">
        <v>6489.14</v>
      </c>
      <c r="C27" s="2">
        <v>152.69999999999999</v>
      </c>
      <c r="D27" s="4">
        <f t="shared" si="0"/>
        <v>2.3531623604976928E-2</v>
      </c>
      <c r="E27" s="2">
        <v>6336.44</v>
      </c>
      <c r="F27" s="4">
        <f>E27/B27</f>
        <v>0.97646837639502293</v>
      </c>
    </row>
    <row r="28" spans="1:25" x14ac:dyDescent="0.3">
      <c r="A28" s="2">
        <v>2023</v>
      </c>
      <c r="B28" s="2">
        <v>5681.55</v>
      </c>
      <c r="C28" s="2">
        <v>96.38</v>
      </c>
      <c r="D28" s="4">
        <f t="shared" si="0"/>
        <v>1.6963680685728365E-2</v>
      </c>
      <c r="E28" s="2">
        <v>5585.17</v>
      </c>
      <c r="F28" s="4">
        <f t="shared" si="1"/>
        <v>0.9830363193142716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</v>
      </c>
      <c r="B33" s="3">
        <v>23.56596</v>
      </c>
      <c r="C33" s="3">
        <v>18.52431</v>
      </c>
      <c r="D33" s="3">
        <v>24.3886</v>
      </c>
      <c r="E33" s="3">
        <v>25.732220000000002</v>
      </c>
      <c r="F33" s="3">
        <v>28.03622</v>
      </c>
      <c r="G33" s="3">
        <v>42.065980000000003</v>
      </c>
      <c r="H33" s="3">
        <v>33.487810000000003</v>
      </c>
      <c r="I33" s="3">
        <v>31.71997</v>
      </c>
      <c r="J33" s="3">
        <v>57.798650000000002</v>
      </c>
      <c r="K33" s="3">
        <v>92.567740000000001</v>
      </c>
      <c r="L33" s="3">
        <v>137.45209</v>
      </c>
      <c r="M33" s="3">
        <v>119.45188</v>
      </c>
      <c r="N33" s="3">
        <v>93.324809999999999</v>
      </c>
      <c r="O33" s="3">
        <v>124.1425</v>
      </c>
      <c r="P33" s="3">
        <v>75.665899999999993</v>
      </c>
      <c r="Q33" s="3">
        <v>164.04669000000001</v>
      </c>
      <c r="R33" s="3">
        <v>98.659099999999995</v>
      </c>
      <c r="S33" s="3">
        <v>75.761120000000005</v>
      </c>
      <c r="T33" s="3">
        <v>350.01222999999999</v>
      </c>
      <c r="U33" s="3">
        <v>198.36790999999999</v>
      </c>
      <c r="V33" s="3">
        <v>213.11148</v>
      </c>
      <c r="W33" s="3">
        <v>203.18446</v>
      </c>
      <c r="X33" s="2">
        <v>152.69999999999999</v>
      </c>
      <c r="Y33" s="2">
        <v>96.38</v>
      </c>
    </row>
    <row r="34" spans="1:25" x14ac:dyDescent="0.3">
      <c r="A34" s="2" t="s">
        <v>5</v>
      </c>
      <c r="B34" s="3">
        <v>6586.5312999999996</v>
      </c>
      <c r="C34" s="3">
        <v>4988.6199399999996</v>
      </c>
      <c r="D34" s="3">
        <v>4179.9627799999998</v>
      </c>
      <c r="E34" s="3">
        <v>4623.3021799999997</v>
      </c>
      <c r="F34" s="3">
        <v>4949.0655999999999</v>
      </c>
      <c r="G34" s="3">
        <v>5129.1193000000003</v>
      </c>
      <c r="H34" s="3">
        <v>5708.8242799999998</v>
      </c>
      <c r="I34" s="3">
        <v>6115.42904</v>
      </c>
      <c r="J34" s="3">
        <v>5716.8476000000001</v>
      </c>
      <c r="K34" s="3">
        <v>7622.3925499999996</v>
      </c>
      <c r="L34" s="3">
        <v>3961.7682</v>
      </c>
      <c r="M34" s="3">
        <v>5579.9020700000001</v>
      </c>
      <c r="N34" s="3">
        <v>5834.1151300000001</v>
      </c>
      <c r="O34" s="3">
        <v>5486.7185099999997</v>
      </c>
      <c r="P34" s="3">
        <v>6012.00569</v>
      </c>
      <c r="Q34" s="3">
        <v>4404.2598099999996</v>
      </c>
      <c r="R34" s="3">
        <v>5344.9644900000003</v>
      </c>
      <c r="S34" s="3">
        <v>4738.5268100000003</v>
      </c>
      <c r="T34" s="3">
        <v>4860.2159099999999</v>
      </c>
      <c r="U34" s="3">
        <v>5930.6809400000002</v>
      </c>
      <c r="V34" s="3">
        <v>4939.35952</v>
      </c>
      <c r="W34" s="3">
        <v>4609.3019800000002</v>
      </c>
      <c r="X34" s="2">
        <v>6336.44</v>
      </c>
      <c r="Y34" s="2">
        <v>5585.17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3EA9-08EE-4DE7-BFE4-4CAD157A51D8}">
  <dimension ref="A2:Y34"/>
  <sheetViews>
    <sheetView workbookViewId="0">
      <selection activeCell="I4" sqref="I4"/>
    </sheetView>
  </sheetViews>
  <sheetFormatPr defaultRowHeight="14.4" x14ac:dyDescent="0.3"/>
  <cols>
    <col min="1" max="1" width="11.44140625" customWidth="1"/>
    <col min="2" max="2" width="12.6640625" bestFit="1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9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7" x14ac:dyDescent="0.3">
      <c r="A5" s="2">
        <v>2000</v>
      </c>
      <c r="B5" s="2">
        <v>3155.61</v>
      </c>
      <c r="C5" s="2">
        <v>502.02</v>
      </c>
      <c r="D5" s="4">
        <f>C5/B5</f>
        <v>0.159088100240524</v>
      </c>
      <c r="E5" s="3">
        <v>2653.59</v>
      </c>
      <c r="F5" s="4">
        <f>E5/B5</f>
        <v>0.840911899759476</v>
      </c>
    </row>
    <row r="6" spans="1:7" x14ac:dyDescent="0.3">
      <c r="A6" s="2">
        <v>2001</v>
      </c>
      <c r="B6" s="2">
        <v>3227.93</v>
      </c>
      <c r="C6" s="2">
        <v>399.44</v>
      </c>
      <c r="D6" s="4">
        <f t="shared" ref="D6:D28" si="0">C6/B6</f>
        <v>0.12374493870684929</v>
      </c>
      <c r="E6" s="3">
        <v>2828.49</v>
      </c>
      <c r="F6" s="4">
        <f t="shared" ref="F6:F28" si="1">E6/B6</f>
        <v>0.87625506129315067</v>
      </c>
    </row>
    <row r="7" spans="1:7" x14ac:dyDescent="0.3">
      <c r="A7" s="2">
        <v>2002</v>
      </c>
      <c r="B7" s="2">
        <v>3631.22</v>
      </c>
      <c r="C7" s="2">
        <v>487.71</v>
      </c>
      <c r="D7" s="4">
        <f t="shared" si="0"/>
        <v>0.13431023182291352</v>
      </c>
      <c r="E7" s="3">
        <v>3143.52</v>
      </c>
      <c r="F7" s="4">
        <f t="shared" si="1"/>
        <v>0.8656925220724716</v>
      </c>
    </row>
    <row r="8" spans="1:7" x14ac:dyDescent="0.3">
      <c r="A8" s="2">
        <v>2003</v>
      </c>
      <c r="B8" s="2">
        <v>4127.43</v>
      </c>
      <c r="C8" s="2">
        <v>691.32</v>
      </c>
      <c r="D8" s="4">
        <f t="shared" si="0"/>
        <v>0.16749405804580575</v>
      </c>
      <c r="E8" s="3">
        <v>3436.11</v>
      </c>
      <c r="F8" s="4">
        <f t="shared" si="1"/>
        <v>0.83250594195419425</v>
      </c>
    </row>
    <row r="9" spans="1:7" x14ac:dyDescent="0.3">
      <c r="A9" s="2">
        <v>2004</v>
      </c>
      <c r="B9" s="2">
        <v>4124.68</v>
      </c>
      <c r="C9" s="2">
        <v>789.36</v>
      </c>
      <c r="D9" s="4">
        <f t="shared" si="0"/>
        <v>0.19137484604866317</v>
      </c>
      <c r="E9" s="3">
        <v>3335.33</v>
      </c>
      <c r="F9" s="4">
        <f t="shared" si="1"/>
        <v>0.80862757838183807</v>
      </c>
    </row>
    <row r="10" spans="1:7" x14ac:dyDescent="0.3">
      <c r="A10" s="2">
        <v>2005</v>
      </c>
      <c r="B10" s="2">
        <v>3747.42</v>
      </c>
      <c r="C10" s="2">
        <v>458.41</v>
      </c>
      <c r="D10" s="4">
        <f t="shared" si="0"/>
        <v>0.12232682752400319</v>
      </c>
      <c r="E10" s="3">
        <v>3289.01</v>
      </c>
      <c r="F10" s="4">
        <f t="shared" si="1"/>
        <v>0.87767317247599685</v>
      </c>
    </row>
    <row r="11" spans="1:7" x14ac:dyDescent="0.3">
      <c r="A11" s="2">
        <v>2006</v>
      </c>
      <c r="B11" s="2">
        <v>4144.41</v>
      </c>
      <c r="C11" s="2">
        <v>912.84</v>
      </c>
      <c r="D11" s="4">
        <f t="shared" si="0"/>
        <v>0.22025813083165036</v>
      </c>
      <c r="E11" s="3">
        <v>3231.57</v>
      </c>
      <c r="F11" s="4">
        <f t="shared" si="1"/>
        <v>0.77974186916834975</v>
      </c>
    </row>
    <row r="12" spans="1:7" x14ac:dyDescent="0.3">
      <c r="A12" s="2">
        <v>2007</v>
      </c>
      <c r="B12" s="2">
        <v>4262.16</v>
      </c>
      <c r="C12" s="2">
        <v>637.36</v>
      </c>
      <c r="D12" s="4">
        <f t="shared" si="0"/>
        <v>0.14953920078082475</v>
      </c>
      <c r="E12" s="3">
        <v>3624.8</v>
      </c>
      <c r="F12" s="4">
        <f t="shared" si="1"/>
        <v>0.85046079921917528</v>
      </c>
    </row>
    <row r="13" spans="1:7" x14ac:dyDescent="0.3">
      <c r="A13" s="2">
        <v>2008</v>
      </c>
      <c r="B13" s="2">
        <v>3965.14</v>
      </c>
      <c r="C13" s="2">
        <v>549.30999999999995</v>
      </c>
      <c r="D13" s="4">
        <f t="shared" si="0"/>
        <v>0.1385348310526236</v>
      </c>
      <c r="E13" s="3">
        <v>3415.84</v>
      </c>
      <c r="F13" s="4">
        <f t="shared" si="1"/>
        <v>0.86146769092642383</v>
      </c>
    </row>
    <row r="14" spans="1:7" x14ac:dyDescent="0.3">
      <c r="A14" s="2">
        <v>2009</v>
      </c>
      <c r="B14" s="2">
        <v>3990.56</v>
      </c>
      <c r="C14" s="2">
        <v>609.74</v>
      </c>
      <c r="D14" s="4">
        <f t="shared" si="0"/>
        <v>0.15279559761036046</v>
      </c>
      <c r="E14" s="3">
        <v>3380.81</v>
      </c>
      <c r="F14" s="4">
        <f t="shared" si="1"/>
        <v>0.84720189647568256</v>
      </c>
    </row>
    <row r="15" spans="1:7" x14ac:dyDescent="0.3">
      <c r="A15" s="2">
        <v>2010</v>
      </c>
      <c r="B15" s="2">
        <v>3830.7</v>
      </c>
      <c r="C15" s="2">
        <v>379.46</v>
      </c>
      <c r="D15" s="4">
        <f t="shared" si="0"/>
        <v>9.9057613491006863E-2</v>
      </c>
      <c r="E15" s="3">
        <v>3451.24</v>
      </c>
      <c r="F15" s="4">
        <f t="shared" si="1"/>
        <v>0.90094238650899316</v>
      </c>
    </row>
    <row r="16" spans="1:7" x14ac:dyDescent="0.3">
      <c r="A16" s="2">
        <v>2011</v>
      </c>
      <c r="B16" s="2">
        <v>4579.54</v>
      </c>
      <c r="C16" s="2">
        <v>267.29000000000002</v>
      </c>
      <c r="D16" s="4">
        <f t="shared" si="0"/>
        <v>5.8366124108534922E-2</v>
      </c>
      <c r="E16" s="3">
        <v>4312.25</v>
      </c>
      <c r="F16" s="4">
        <f t="shared" si="1"/>
        <v>0.94163387589146508</v>
      </c>
    </row>
    <row r="17" spans="1:25" x14ac:dyDescent="0.3">
      <c r="A17" s="2">
        <v>2012</v>
      </c>
      <c r="B17" s="2">
        <v>5100.08</v>
      </c>
      <c r="C17" s="2">
        <v>444.54</v>
      </c>
      <c r="D17" s="4">
        <f t="shared" si="0"/>
        <v>8.7163338614296246E-2</v>
      </c>
      <c r="E17" s="3">
        <v>4655.55</v>
      </c>
      <c r="F17" s="4">
        <f t="shared" si="1"/>
        <v>0.91283862213926059</v>
      </c>
    </row>
    <row r="18" spans="1:25" x14ac:dyDescent="0.3">
      <c r="A18" s="2">
        <v>2013</v>
      </c>
      <c r="B18" s="2">
        <v>4477.3999999999996</v>
      </c>
      <c r="C18" s="2">
        <v>226.53</v>
      </c>
      <c r="D18" s="4">
        <f t="shared" si="0"/>
        <v>5.0594094787153265E-2</v>
      </c>
      <c r="E18" s="3">
        <v>4250.87</v>
      </c>
      <c r="F18" s="4">
        <f t="shared" si="1"/>
        <v>0.94940590521284685</v>
      </c>
    </row>
    <row r="19" spans="1:25" x14ac:dyDescent="0.3">
      <c r="A19" s="2">
        <v>2014</v>
      </c>
      <c r="B19" s="2">
        <v>4475.8500000000004</v>
      </c>
      <c r="C19" s="2">
        <v>251.43</v>
      </c>
      <c r="D19" s="4">
        <f t="shared" si="0"/>
        <v>5.6174804785683166E-2</v>
      </c>
      <c r="E19" s="3">
        <v>4224.42</v>
      </c>
      <c r="F19" s="4">
        <f t="shared" si="1"/>
        <v>0.94382519521431674</v>
      </c>
    </row>
    <row r="20" spans="1:25" x14ac:dyDescent="0.3">
      <c r="A20" s="2">
        <v>2015</v>
      </c>
      <c r="B20" s="2">
        <v>4327.55</v>
      </c>
      <c r="C20" s="2">
        <v>203.44</v>
      </c>
      <c r="D20" s="4">
        <f t="shared" si="0"/>
        <v>4.7010433155018426E-2</v>
      </c>
      <c r="E20" s="3">
        <v>4124.1099999999997</v>
      </c>
      <c r="F20" s="4">
        <f t="shared" si="1"/>
        <v>0.95298956684498148</v>
      </c>
    </row>
    <row r="21" spans="1:25" x14ac:dyDescent="0.3">
      <c r="A21" s="2">
        <v>2016</v>
      </c>
      <c r="B21" s="2">
        <v>4131.5</v>
      </c>
      <c r="C21" s="2">
        <v>192.8</v>
      </c>
      <c r="D21" s="4">
        <f t="shared" si="0"/>
        <v>4.6665859857194729E-2</v>
      </c>
      <c r="E21" s="3">
        <v>3938.7</v>
      </c>
      <c r="F21" s="4">
        <f t="shared" si="1"/>
        <v>0.95333414014280526</v>
      </c>
    </row>
    <row r="22" spans="1:25" x14ac:dyDescent="0.3">
      <c r="A22" s="2">
        <v>2017</v>
      </c>
      <c r="B22" s="2">
        <v>4086.64</v>
      </c>
      <c r="C22" s="2">
        <v>200.12</v>
      </c>
      <c r="D22" s="4">
        <f t="shared" si="0"/>
        <v>4.8969324432785864E-2</v>
      </c>
      <c r="E22" s="3">
        <v>3886.52</v>
      </c>
      <c r="F22" s="4">
        <f t="shared" si="1"/>
        <v>0.95103067556721421</v>
      </c>
    </row>
    <row r="23" spans="1:25" x14ac:dyDescent="0.3">
      <c r="A23" s="2">
        <v>2018</v>
      </c>
      <c r="B23" s="2">
        <v>4508.75</v>
      </c>
      <c r="C23" s="2">
        <v>216.79</v>
      </c>
      <c r="D23" s="4">
        <f t="shared" si="0"/>
        <v>4.8082062655946771E-2</v>
      </c>
      <c r="E23" s="3">
        <v>4291.96</v>
      </c>
      <c r="F23" s="4">
        <f t="shared" si="1"/>
        <v>0.95191793734405328</v>
      </c>
    </row>
    <row r="24" spans="1:25" x14ac:dyDescent="0.3">
      <c r="A24" s="2">
        <v>2019</v>
      </c>
      <c r="B24" s="2">
        <v>4351.63</v>
      </c>
      <c r="C24" s="2">
        <v>346.76</v>
      </c>
      <c r="D24" s="4">
        <f t="shared" si="0"/>
        <v>7.9685083520427968E-2</v>
      </c>
      <c r="E24" s="3">
        <v>4004.87</v>
      </c>
      <c r="F24" s="4">
        <f t="shared" si="1"/>
        <v>0.92031491647957198</v>
      </c>
    </row>
    <row r="25" spans="1:25" x14ac:dyDescent="0.3">
      <c r="A25" s="2">
        <v>2020</v>
      </c>
      <c r="B25" s="2">
        <v>4042.14</v>
      </c>
      <c r="C25" s="2">
        <v>388.26</v>
      </c>
      <c r="D25" s="4">
        <f t="shared" si="0"/>
        <v>9.6053080793836926E-2</v>
      </c>
      <c r="E25" s="3">
        <v>3653.88</v>
      </c>
      <c r="F25" s="4">
        <f t="shared" si="1"/>
        <v>0.9039469192061631</v>
      </c>
    </row>
    <row r="26" spans="1:25" x14ac:dyDescent="0.3">
      <c r="A26" s="2">
        <v>2021</v>
      </c>
      <c r="B26" s="2">
        <v>4236.67</v>
      </c>
      <c r="C26" s="2">
        <v>352.45</v>
      </c>
      <c r="D26" s="4">
        <f t="shared" si="0"/>
        <v>8.3190335806187399E-2</v>
      </c>
      <c r="E26" s="3">
        <v>3884.22</v>
      </c>
      <c r="F26" s="4">
        <f t="shared" si="1"/>
        <v>0.91680966419381249</v>
      </c>
    </row>
    <row r="27" spans="1:25" x14ac:dyDescent="0.3">
      <c r="A27" s="2">
        <v>2022</v>
      </c>
      <c r="B27" s="2">
        <v>4361.3100000000004</v>
      </c>
      <c r="C27" s="2">
        <v>357.99</v>
      </c>
      <c r="D27" s="4">
        <f t="shared" si="0"/>
        <v>8.208313557165163E-2</v>
      </c>
      <c r="E27" s="2">
        <v>4003.32</v>
      </c>
      <c r="F27" s="4">
        <f>E27/B27</f>
        <v>0.9179168644283483</v>
      </c>
    </row>
    <row r="28" spans="1:25" x14ac:dyDescent="0.3">
      <c r="A28" s="2">
        <v>2023</v>
      </c>
      <c r="B28" s="2">
        <v>4511.6000000000004</v>
      </c>
      <c r="C28" s="2">
        <v>370.42</v>
      </c>
      <c r="D28" s="4">
        <f t="shared" si="0"/>
        <v>8.2103909921092288E-2</v>
      </c>
      <c r="E28" s="2">
        <v>4141.17</v>
      </c>
      <c r="F28" s="4">
        <f t="shared" si="1"/>
        <v>0.9178938735703519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</v>
      </c>
      <c r="B33" s="3">
        <v>502.01609999999999</v>
      </c>
      <c r="C33" s="3">
        <v>399.43540000000002</v>
      </c>
      <c r="D33" s="3">
        <v>487.70821000000001</v>
      </c>
      <c r="E33" s="3">
        <v>691.32078000000001</v>
      </c>
      <c r="F33" s="3">
        <v>789.35761000000002</v>
      </c>
      <c r="G33" s="3">
        <v>458.41023000000001</v>
      </c>
      <c r="H33" s="3">
        <v>912.83588999999995</v>
      </c>
      <c r="I33" s="3">
        <v>637.35911999999996</v>
      </c>
      <c r="J33" s="3">
        <v>549.30502999999999</v>
      </c>
      <c r="K33" s="3">
        <v>609.74243000000001</v>
      </c>
      <c r="L33" s="3">
        <v>379.46183000000002</v>
      </c>
      <c r="M33" s="3">
        <v>267.29099000000002</v>
      </c>
      <c r="N33" s="3">
        <v>444.53557999999998</v>
      </c>
      <c r="O33" s="3">
        <v>226.53429</v>
      </c>
      <c r="P33" s="3">
        <v>251.43448000000001</v>
      </c>
      <c r="Q33" s="3">
        <v>203.44012000000001</v>
      </c>
      <c r="R33" s="3">
        <v>192.79812000000001</v>
      </c>
      <c r="S33" s="3">
        <v>200.11829</v>
      </c>
      <c r="T33" s="3">
        <v>216.79286999999999</v>
      </c>
      <c r="U33" s="3">
        <v>251.28337999999999</v>
      </c>
      <c r="V33" s="3">
        <v>403.25268</v>
      </c>
      <c r="W33" s="3">
        <v>364.38233000000002</v>
      </c>
      <c r="X33" s="2">
        <v>357.99</v>
      </c>
      <c r="Y33" s="2">
        <v>370.42</v>
      </c>
    </row>
    <row r="34" spans="1:25" x14ac:dyDescent="0.3">
      <c r="A34" s="2" t="s">
        <v>5</v>
      </c>
      <c r="B34" s="3">
        <v>2653.58896</v>
      </c>
      <c r="C34" s="3">
        <v>2828.4947400000001</v>
      </c>
      <c r="D34" s="3">
        <v>3143.5166899999999</v>
      </c>
      <c r="E34" s="3">
        <v>3436.1135399999998</v>
      </c>
      <c r="F34" s="3">
        <v>3335.3264199999999</v>
      </c>
      <c r="G34" s="3">
        <v>3289.0055699999998</v>
      </c>
      <c r="H34" s="3">
        <v>3231.5706100000002</v>
      </c>
      <c r="I34" s="3">
        <v>3624.79592</v>
      </c>
      <c r="J34" s="3">
        <v>3415.8393299999998</v>
      </c>
      <c r="K34" s="3">
        <v>3380.81297</v>
      </c>
      <c r="L34" s="3">
        <v>3451.2394899999999</v>
      </c>
      <c r="M34" s="3">
        <v>4312.2491499999996</v>
      </c>
      <c r="N34" s="3">
        <v>4655.5487400000002</v>
      </c>
      <c r="O34" s="3">
        <v>4250.8664200000003</v>
      </c>
      <c r="P34" s="3">
        <v>4224.4190799999997</v>
      </c>
      <c r="Q34" s="3">
        <v>4124.1138199999996</v>
      </c>
      <c r="R34" s="3">
        <v>3938.70381</v>
      </c>
      <c r="S34" s="3">
        <v>3886.5193399999998</v>
      </c>
      <c r="T34" s="3">
        <v>4294.3346799999999</v>
      </c>
      <c r="U34" s="3">
        <v>4126.3519200000001</v>
      </c>
      <c r="V34" s="3">
        <v>3655.4454900000001</v>
      </c>
      <c r="W34" s="3">
        <v>3886.4294</v>
      </c>
      <c r="X34" s="2">
        <v>4003.32</v>
      </c>
      <c r="Y34" s="2">
        <v>4141.17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0400-934F-48BE-82CB-AE372EF5A653}">
  <dimension ref="A2:Y35"/>
  <sheetViews>
    <sheetView workbookViewId="0">
      <selection activeCell="K26" sqref="K26"/>
    </sheetView>
  </sheetViews>
  <sheetFormatPr defaultRowHeight="14.4" x14ac:dyDescent="0.3"/>
  <cols>
    <col min="1" max="1" width="13.33203125" customWidth="1"/>
    <col min="2" max="2" width="12.6640625" bestFit="1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10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7" x14ac:dyDescent="0.3">
      <c r="A5" s="2">
        <v>2000</v>
      </c>
      <c r="B5" s="2">
        <v>7234.86</v>
      </c>
      <c r="C5" s="2">
        <v>991.54</v>
      </c>
      <c r="D5" s="4">
        <f>C5/B5</f>
        <v>0.13705033684134868</v>
      </c>
      <c r="E5" s="3">
        <v>6243.32</v>
      </c>
      <c r="F5" s="4">
        <f>E5/B5</f>
        <v>0.86294966315865129</v>
      </c>
    </row>
    <row r="6" spans="1:7" x14ac:dyDescent="0.3">
      <c r="A6" s="2">
        <v>2001</v>
      </c>
      <c r="B6" s="2">
        <v>8985.4699999999993</v>
      </c>
      <c r="C6" s="2">
        <v>1890.38</v>
      </c>
      <c r="D6" s="4">
        <f t="shared" ref="D6:D28" si="0">C6/B6</f>
        <v>0.21038187206679229</v>
      </c>
      <c r="E6" s="3">
        <v>7095.09</v>
      </c>
      <c r="F6" s="4">
        <f t="shared" ref="F6:F28" si="1">E6/B6</f>
        <v>0.78961812793320785</v>
      </c>
    </row>
    <row r="7" spans="1:7" x14ac:dyDescent="0.3">
      <c r="A7" s="2">
        <v>2002</v>
      </c>
      <c r="B7" s="2">
        <v>9198.4</v>
      </c>
      <c r="C7" s="2">
        <v>1651.43</v>
      </c>
      <c r="D7" s="4">
        <f t="shared" si="0"/>
        <v>0.17953448425813187</v>
      </c>
      <c r="E7" s="3">
        <v>7546.96</v>
      </c>
      <c r="F7" s="4">
        <f t="shared" si="1"/>
        <v>0.82046442859627766</v>
      </c>
    </row>
    <row r="8" spans="1:7" x14ac:dyDescent="0.3">
      <c r="A8" s="2">
        <v>2003</v>
      </c>
      <c r="B8" s="2">
        <v>9289.74</v>
      </c>
      <c r="C8" s="2">
        <v>1752.58</v>
      </c>
      <c r="D8" s="4">
        <f t="shared" si="0"/>
        <v>0.18865759429219764</v>
      </c>
      <c r="E8" s="3">
        <v>7537.17</v>
      </c>
      <c r="F8" s="4">
        <f t="shared" si="1"/>
        <v>0.81134348216419405</v>
      </c>
    </row>
    <row r="9" spans="1:7" x14ac:dyDescent="0.3">
      <c r="A9" s="2">
        <v>2004</v>
      </c>
      <c r="B9" s="2">
        <v>9373.5</v>
      </c>
      <c r="C9" s="2">
        <v>1538.01</v>
      </c>
      <c r="D9" s="4">
        <f t="shared" si="0"/>
        <v>0.16408065290446472</v>
      </c>
      <c r="E9" s="3">
        <v>7835.5</v>
      </c>
      <c r="F9" s="4">
        <f t="shared" si="1"/>
        <v>0.83592041393289596</v>
      </c>
    </row>
    <row r="10" spans="1:7" x14ac:dyDescent="0.3">
      <c r="A10" s="2">
        <v>2005</v>
      </c>
      <c r="B10" s="2">
        <v>10060.459999999999</v>
      </c>
      <c r="C10" s="2">
        <v>1024.3800000000001</v>
      </c>
      <c r="D10" s="4">
        <f t="shared" si="0"/>
        <v>0.10182238187915862</v>
      </c>
      <c r="E10" s="3">
        <v>9036.08</v>
      </c>
      <c r="F10" s="4">
        <f t="shared" si="1"/>
        <v>0.89817761812084151</v>
      </c>
    </row>
    <row r="11" spans="1:7" x14ac:dyDescent="0.3">
      <c r="A11" s="2">
        <v>2006</v>
      </c>
      <c r="B11" s="2">
        <v>9331.93</v>
      </c>
      <c r="C11" s="2">
        <v>390.86</v>
      </c>
      <c r="D11" s="4">
        <f t="shared" si="0"/>
        <v>4.1884154724692535E-2</v>
      </c>
      <c r="E11" s="3">
        <v>8941.07</v>
      </c>
      <c r="F11" s="4">
        <f t="shared" si="1"/>
        <v>0.95811584527530735</v>
      </c>
    </row>
    <row r="12" spans="1:7" x14ac:dyDescent="0.3">
      <c r="A12" s="2">
        <v>2007</v>
      </c>
      <c r="B12" s="2">
        <v>9858.76</v>
      </c>
      <c r="C12" s="2">
        <v>543.65</v>
      </c>
      <c r="D12" s="4">
        <f t="shared" si="0"/>
        <v>5.5143851762290585E-2</v>
      </c>
      <c r="E12" s="3">
        <v>9315.1</v>
      </c>
      <c r="F12" s="4">
        <f t="shared" si="1"/>
        <v>0.94485513391136411</v>
      </c>
    </row>
    <row r="13" spans="1:7" x14ac:dyDescent="0.3">
      <c r="A13" s="2">
        <v>2008</v>
      </c>
      <c r="B13" s="2">
        <v>10215.23</v>
      </c>
      <c r="C13" s="2">
        <v>1029.51</v>
      </c>
      <c r="D13" s="4">
        <f t="shared" si="0"/>
        <v>0.10078187177381225</v>
      </c>
      <c r="E13" s="3">
        <v>9185.7199999999993</v>
      </c>
      <c r="F13" s="4">
        <f t="shared" si="1"/>
        <v>0.89921812822618774</v>
      </c>
    </row>
    <row r="14" spans="1:7" x14ac:dyDescent="0.3">
      <c r="A14" s="2">
        <v>2009</v>
      </c>
      <c r="B14" s="2">
        <v>11656.58</v>
      </c>
      <c r="C14" s="2">
        <v>1228.08</v>
      </c>
      <c r="D14" s="4">
        <f t="shared" si="0"/>
        <v>0.10535508699807318</v>
      </c>
      <c r="E14" s="3">
        <v>10428.49</v>
      </c>
      <c r="F14" s="4">
        <f t="shared" si="1"/>
        <v>0.89464405511736722</v>
      </c>
    </row>
    <row r="15" spans="1:7" x14ac:dyDescent="0.3">
      <c r="A15" s="2">
        <v>2010</v>
      </c>
      <c r="B15" s="2">
        <v>12563.49</v>
      </c>
      <c r="C15" s="2">
        <v>813.99</v>
      </c>
      <c r="D15" s="4">
        <f t="shared" si="0"/>
        <v>6.479011803248938E-2</v>
      </c>
      <c r="E15" s="3">
        <v>11749.5</v>
      </c>
      <c r="F15" s="4">
        <f t="shared" si="1"/>
        <v>0.93520988196751065</v>
      </c>
    </row>
    <row r="16" spans="1:7" x14ac:dyDescent="0.3">
      <c r="A16" s="2">
        <v>2011</v>
      </c>
      <c r="B16" s="2">
        <v>11445.21</v>
      </c>
      <c r="C16" s="2">
        <v>766.65</v>
      </c>
      <c r="D16" s="4">
        <f t="shared" si="0"/>
        <v>6.698435415339693E-2</v>
      </c>
      <c r="E16" s="3">
        <v>10678.57</v>
      </c>
      <c r="F16" s="4">
        <f t="shared" si="1"/>
        <v>0.93301651957456444</v>
      </c>
    </row>
    <row r="17" spans="1:6" x14ac:dyDescent="0.3">
      <c r="A17" s="2">
        <v>2012</v>
      </c>
      <c r="B17" s="2">
        <v>10763.21</v>
      </c>
      <c r="C17" s="2">
        <v>751.62</v>
      </c>
      <c r="D17" s="4">
        <f t="shared" si="0"/>
        <v>6.9832326973087028E-2</v>
      </c>
      <c r="E17" s="3">
        <v>10011.6</v>
      </c>
      <c r="F17" s="4">
        <f t="shared" si="1"/>
        <v>0.93016860211776986</v>
      </c>
    </row>
    <row r="18" spans="1:6" x14ac:dyDescent="0.3">
      <c r="A18" s="2">
        <v>2013</v>
      </c>
      <c r="B18" s="2">
        <v>10830.22</v>
      </c>
      <c r="C18" s="2">
        <v>842.53</v>
      </c>
      <c r="D18" s="4">
        <f t="shared" si="0"/>
        <v>7.7794356901337181E-2</v>
      </c>
      <c r="E18" s="3">
        <v>9987.69</v>
      </c>
      <c r="F18" s="4">
        <f t="shared" si="1"/>
        <v>0.92220564309866293</v>
      </c>
    </row>
    <row r="19" spans="1:6" x14ac:dyDescent="0.3">
      <c r="A19" s="2">
        <v>2014</v>
      </c>
      <c r="B19" s="2">
        <v>10124.77</v>
      </c>
      <c r="C19" s="2">
        <v>794.06</v>
      </c>
      <c r="D19" s="4">
        <f t="shared" si="0"/>
        <v>7.8427460574413035E-2</v>
      </c>
      <c r="E19" s="3">
        <v>9330.7199999999993</v>
      </c>
      <c r="F19" s="4">
        <f t="shared" si="1"/>
        <v>0.92157352710234397</v>
      </c>
    </row>
    <row r="20" spans="1:6" x14ac:dyDescent="0.3">
      <c r="A20" s="2">
        <v>2015</v>
      </c>
      <c r="B20" s="2">
        <v>10037.35</v>
      </c>
      <c r="C20" s="2">
        <v>1342.34</v>
      </c>
      <c r="D20" s="4">
        <f t="shared" si="0"/>
        <v>0.13373450163638809</v>
      </c>
      <c r="E20" s="3">
        <v>8695.01</v>
      </c>
      <c r="F20" s="4">
        <f t="shared" si="1"/>
        <v>0.86626549836361189</v>
      </c>
    </row>
    <row r="21" spans="1:6" x14ac:dyDescent="0.3">
      <c r="A21" s="2">
        <v>2016</v>
      </c>
      <c r="B21" s="2">
        <v>9472</v>
      </c>
      <c r="C21" s="2">
        <v>1118.21</v>
      </c>
      <c r="D21" s="4">
        <f t="shared" si="0"/>
        <v>0.11805426520270271</v>
      </c>
      <c r="E21" s="3">
        <v>8353.7900000000009</v>
      </c>
      <c r="F21" s="4">
        <f t="shared" si="1"/>
        <v>0.88194573479729743</v>
      </c>
    </row>
    <row r="22" spans="1:6" x14ac:dyDescent="0.3">
      <c r="A22" s="2">
        <v>2017</v>
      </c>
      <c r="B22" s="2">
        <v>9634.83</v>
      </c>
      <c r="C22" s="2">
        <v>954.4</v>
      </c>
      <c r="D22" s="4">
        <f t="shared" si="0"/>
        <v>9.905727449264802E-2</v>
      </c>
      <c r="E22" s="3">
        <v>8680.43</v>
      </c>
      <c r="F22" s="4">
        <f t="shared" si="1"/>
        <v>0.90094272550735199</v>
      </c>
    </row>
    <row r="23" spans="1:6" x14ac:dyDescent="0.3">
      <c r="A23" s="2">
        <v>2018</v>
      </c>
      <c r="B23" s="2">
        <v>10252.959999999999</v>
      </c>
      <c r="C23" s="2">
        <v>799.57</v>
      </c>
      <c r="D23" s="4">
        <f t="shared" si="0"/>
        <v>7.7984308921521209E-2</v>
      </c>
      <c r="E23" s="3">
        <v>9453.39</v>
      </c>
      <c r="F23" s="4">
        <f t="shared" si="1"/>
        <v>0.92201569107847881</v>
      </c>
    </row>
    <row r="24" spans="1:6" x14ac:dyDescent="0.3">
      <c r="A24" s="2">
        <v>2019</v>
      </c>
      <c r="B24" s="2">
        <v>9933.7199999999993</v>
      </c>
      <c r="C24" s="2">
        <v>145.22999999999999</v>
      </c>
      <c r="D24" s="4">
        <f t="shared" si="0"/>
        <v>1.4619900701851873E-2</v>
      </c>
      <c r="E24" s="3">
        <v>9788.49</v>
      </c>
      <c r="F24" s="4">
        <f t="shared" si="1"/>
        <v>0.98538009929814818</v>
      </c>
    </row>
    <row r="25" spans="1:6" x14ac:dyDescent="0.3">
      <c r="A25" s="2">
        <v>2020</v>
      </c>
      <c r="B25" s="2">
        <v>8258.19</v>
      </c>
      <c r="C25" s="2">
        <v>457.82</v>
      </c>
      <c r="D25" s="4">
        <f t="shared" si="0"/>
        <v>5.5438298222734037E-2</v>
      </c>
      <c r="E25" s="3">
        <v>7800.38</v>
      </c>
      <c r="F25" s="4">
        <f t="shared" si="1"/>
        <v>0.94456291269636561</v>
      </c>
    </row>
    <row r="26" spans="1:6" x14ac:dyDescent="0.3">
      <c r="A26" s="2">
        <v>2021</v>
      </c>
      <c r="B26" s="2">
        <v>9956.27</v>
      </c>
      <c r="C26" s="2">
        <v>206.73</v>
      </c>
      <c r="D26" s="4">
        <f t="shared" si="0"/>
        <v>2.07638000978278E-2</v>
      </c>
      <c r="E26" s="3">
        <v>9749.5400000000009</v>
      </c>
      <c r="F26" s="4">
        <f t="shared" si="1"/>
        <v>0.97923619990217226</v>
      </c>
    </row>
    <row r="27" spans="1:6" x14ac:dyDescent="0.3">
      <c r="A27" s="2">
        <v>2022</v>
      </c>
      <c r="B27" s="2">
        <v>14433.26</v>
      </c>
      <c r="C27" s="2">
        <v>1342.16</v>
      </c>
      <c r="D27" s="4">
        <f t="shared" si="0"/>
        <v>9.299077270138556E-2</v>
      </c>
      <c r="E27" s="2">
        <v>13091.1</v>
      </c>
      <c r="F27" s="4">
        <f t="shared" si="1"/>
        <v>0.90700922729861444</v>
      </c>
    </row>
    <row r="28" spans="1:6" x14ac:dyDescent="0.3">
      <c r="A28" s="2">
        <v>2023</v>
      </c>
      <c r="B28" s="2">
        <v>11667.63</v>
      </c>
      <c r="C28" s="2">
        <v>603.27</v>
      </c>
      <c r="D28" s="4">
        <f t="shared" si="0"/>
        <v>5.1704587821177053E-2</v>
      </c>
      <c r="E28" s="2">
        <v>11064.36</v>
      </c>
      <c r="F28" s="4">
        <f t="shared" si="1"/>
        <v>0.94829541217882307</v>
      </c>
    </row>
    <row r="33" spans="1:25" x14ac:dyDescent="0.3">
      <c r="A33" s="2" t="s">
        <v>0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  <c r="X33" s="2">
        <v>2022</v>
      </c>
      <c r="Y33" s="2">
        <v>2023</v>
      </c>
    </row>
    <row r="34" spans="1:25" x14ac:dyDescent="0.3">
      <c r="A34" s="2" t="s">
        <v>3</v>
      </c>
      <c r="B34" s="3">
        <v>990.76445000000001</v>
      </c>
      <c r="C34" s="3">
        <v>1890.25083</v>
      </c>
      <c r="D34" s="3">
        <v>1642.20813</v>
      </c>
      <c r="E34" s="3">
        <v>1742.9262900000001</v>
      </c>
      <c r="F34" s="3">
        <v>1362.38661</v>
      </c>
      <c r="G34" s="3">
        <v>989.92307000000005</v>
      </c>
      <c r="H34" s="3">
        <v>162.63343</v>
      </c>
      <c r="I34" s="3">
        <v>498.47689000000003</v>
      </c>
      <c r="J34" s="3">
        <v>986.87194999999997</v>
      </c>
      <c r="K34" s="3">
        <v>1198.85349</v>
      </c>
      <c r="L34" s="3">
        <v>812.90395999999998</v>
      </c>
      <c r="M34" s="3">
        <v>759.84222</v>
      </c>
      <c r="N34" s="3">
        <v>737.72886000000005</v>
      </c>
      <c r="O34" s="3">
        <v>817.29057</v>
      </c>
      <c r="P34" s="3">
        <v>723.06466</v>
      </c>
      <c r="Q34" s="3">
        <v>1326.10013</v>
      </c>
      <c r="R34" s="3">
        <v>1157.23432</v>
      </c>
      <c r="S34" s="3">
        <v>952.06224999999995</v>
      </c>
      <c r="T34" s="3">
        <v>798.79346999999996</v>
      </c>
      <c r="U34" s="3">
        <v>181.4325</v>
      </c>
      <c r="V34" s="3">
        <v>478.18903</v>
      </c>
      <c r="W34" s="3">
        <v>207.96584999999999</v>
      </c>
      <c r="X34" s="2">
        <v>1342.16</v>
      </c>
      <c r="Y34" s="2">
        <v>603.27</v>
      </c>
    </row>
    <row r="35" spans="1:25" x14ac:dyDescent="0.3">
      <c r="A35" s="2" t="s">
        <v>5</v>
      </c>
      <c r="B35" s="3">
        <v>6241.04565</v>
      </c>
      <c r="C35" s="3">
        <v>7093.6516099999999</v>
      </c>
      <c r="D35" s="3">
        <v>7545.7640600000004</v>
      </c>
      <c r="E35" s="3">
        <v>7535.6238000000003</v>
      </c>
      <c r="F35" s="3">
        <v>7829.6823700000004</v>
      </c>
      <c r="G35" s="3">
        <v>9023.9388999999992</v>
      </c>
      <c r="H35" s="3">
        <v>8947.0302499999998</v>
      </c>
      <c r="I35" s="3">
        <v>9299.7027600000001</v>
      </c>
      <c r="J35" s="3">
        <v>9187.6026700000002</v>
      </c>
      <c r="K35" s="3">
        <v>10404.353730000001</v>
      </c>
      <c r="L35" s="3">
        <v>11731.746859999999</v>
      </c>
      <c r="M35" s="3">
        <v>10652.03304</v>
      </c>
      <c r="N35" s="3">
        <v>9991.2441899999994</v>
      </c>
      <c r="O35" s="3">
        <v>9953.5654799999993</v>
      </c>
      <c r="P35" s="3">
        <v>9308.21731</v>
      </c>
      <c r="Q35" s="3">
        <v>8773.5918099999999</v>
      </c>
      <c r="R35" s="3">
        <v>8326.7728200000001</v>
      </c>
      <c r="S35" s="3">
        <v>8636.1116199999997</v>
      </c>
      <c r="T35" s="3">
        <v>9364.2894099999994</v>
      </c>
      <c r="U35" s="3">
        <v>9788.4858499999991</v>
      </c>
      <c r="V35" s="3">
        <v>7819.7640600000004</v>
      </c>
      <c r="W35" s="3">
        <v>9744.4095600000001</v>
      </c>
      <c r="X35" s="2">
        <v>13091.1</v>
      </c>
      <c r="Y35" s="2">
        <v>11064.36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6F41-DFD6-4EC9-8D3C-EC02079E1D1D}">
  <dimension ref="A2:Y34"/>
  <sheetViews>
    <sheetView topLeftCell="F1" workbookViewId="0">
      <selection activeCell="V32" sqref="V32:Y32"/>
    </sheetView>
  </sheetViews>
  <sheetFormatPr defaultRowHeight="14.4" x14ac:dyDescent="0.3"/>
  <cols>
    <col min="1" max="1" width="12.77734375" customWidth="1"/>
    <col min="2" max="2" width="15.4414062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11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7" x14ac:dyDescent="0.3">
      <c r="A5" s="2">
        <v>2000</v>
      </c>
      <c r="B5" s="2">
        <v>124.48</v>
      </c>
      <c r="C5" s="3">
        <v>5.45</v>
      </c>
      <c r="D5" s="4">
        <f>C5/B5</f>
        <v>4.3782133676092544E-2</v>
      </c>
      <c r="E5" s="3">
        <v>119.04</v>
      </c>
      <c r="F5" s="4">
        <f>E5/B5</f>
        <v>0.95629820051413883</v>
      </c>
    </row>
    <row r="6" spans="1:7" x14ac:dyDescent="0.3">
      <c r="A6" s="2">
        <v>2001</v>
      </c>
      <c r="B6" s="2">
        <v>154.53</v>
      </c>
      <c r="C6" s="3">
        <v>3.79</v>
      </c>
      <c r="D6" s="4">
        <f t="shared" ref="D6:D28" si="0">C6/B6</f>
        <v>2.4525982009965704E-2</v>
      </c>
      <c r="E6" s="3">
        <v>150.75</v>
      </c>
      <c r="F6" s="4">
        <f t="shared" ref="F6:F28" si="1">E6/B6</f>
        <v>0.9755387303436226</v>
      </c>
    </row>
    <row r="7" spans="1:7" x14ac:dyDescent="0.3">
      <c r="A7" s="2">
        <v>2002</v>
      </c>
      <c r="B7" s="2">
        <v>169.57</v>
      </c>
      <c r="C7" s="3">
        <v>2.4700000000000002</v>
      </c>
      <c r="D7" s="4">
        <f t="shared" si="0"/>
        <v>1.4566255823553696E-2</v>
      </c>
      <c r="E7" s="3">
        <v>167.11</v>
      </c>
      <c r="F7" s="4">
        <f t="shared" si="1"/>
        <v>0.98549271687208839</v>
      </c>
    </row>
    <row r="8" spans="1:7" x14ac:dyDescent="0.3">
      <c r="A8" s="2">
        <v>2003</v>
      </c>
      <c r="B8" s="2">
        <v>204.53</v>
      </c>
      <c r="C8" s="3">
        <v>4.8899999999999997</v>
      </c>
      <c r="D8" s="4">
        <f t="shared" si="0"/>
        <v>2.3908473084633061E-2</v>
      </c>
      <c r="E8" s="3">
        <v>199.64</v>
      </c>
      <c r="F8" s="4">
        <f t="shared" si="1"/>
        <v>0.97609152691536683</v>
      </c>
    </row>
    <row r="9" spans="1:7" x14ac:dyDescent="0.3">
      <c r="A9" s="2">
        <v>2004</v>
      </c>
      <c r="B9" s="2">
        <v>228.42</v>
      </c>
      <c r="C9" s="3">
        <v>5.12</v>
      </c>
      <c r="D9" s="4">
        <f t="shared" si="0"/>
        <v>2.2414849838017687E-2</v>
      </c>
      <c r="E9" s="3">
        <v>223.3</v>
      </c>
      <c r="F9" s="4">
        <f t="shared" si="1"/>
        <v>0.97758515016198244</v>
      </c>
    </row>
    <row r="10" spans="1:7" x14ac:dyDescent="0.3">
      <c r="A10" s="2">
        <v>2005</v>
      </c>
      <c r="B10" s="2">
        <v>276.27</v>
      </c>
      <c r="C10" s="3">
        <v>4.13</v>
      </c>
      <c r="D10" s="4">
        <f t="shared" si="0"/>
        <v>1.4949143953378942E-2</v>
      </c>
      <c r="E10" s="3">
        <v>272.14</v>
      </c>
      <c r="F10" s="4">
        <f t="shared" si="1"/>
        <v>0.98505085604662113</v>
      </c>
    </row>
    <row r="11" spans="1:7" x14ac:dyDescent="0.3">
      <c r="A11" s="2">
        <v>2006</v>
      </c>
      <c r="B11" s="2">
        <v>308.41000000000003</v>
      </c>
      <c r="C11" s="3">
        <v>3.93</v>
      </c>
      <c r="D11" s="4">
        <f t="shared" si="0"/>
        <v>1.2742777471547615E-2</v>
      </c>
      <c r="E11" s="3">
        <v>304.49</v>
      </c>
      <c r="F11" s="4">
        <f t="shared" si="1"/>
        <v>0.98728964689860899</v>
      </c>
    </row>
    <row r="12" spans="1:7" x14ac:dyDescent="0.3">
      <c r="A12" s="2">
        <v>2007</v>
      </c>
      <c r="B12" s="2">
        <v>426.12</v>
      </c>
      <c r="C12" s="3">
        <v>124.92</v>
      </c>
      <c r="D12" s="4">
        <f t="shared" si="0"/>
        <v>0.29315685722331736</v>
      </c>
      <c r="E12" s="3">
        <v>301.2</v>
      </c>
      <c r="F12" s="4">
        <f t="shared" si="1"/>
        <v>0.70684314277668259</v>
      </c>
    </row>
    <row r="13" spans="1:7" x14ac:dyDescent="0.3">
      <c r="A13" s="2">
        <v>2008</v>
      </c>
      <c r="B13" s="2">
        <v>383.25</v>
      </c>
      <c r="C13" s="3">
        <v>27.87</v>
      </c>
      <c r="D13" s="4">
        <f t="shared" si="0"/>
        <v>7.2720156555772991E-2</v>
      </c>
      <c r="E13" s="3">
        <v>355.38</v>
      </c>
      <c r="F13" s="4">
        <f t="shared" si="1"/>
        <v>0.92727984344422698</v>
      </c>
    </row>
    <row r="14" spans="1:7" x14ac:dyDescent="0.3">
      <c r="A14" s="2">
        <v>2009</v>
      </c>
      <c r="B14" s="2">
        <v>403.25</v>
      </c>
      <c r="C14" s="3">
        <v>63.62</v>
      </c>
      <c r="D14" s="4">
        <f t="shared" si="0"/>
        <v>0.15776813391196529</v>
      </c>
      <c r="E14" s="3">
        <v>339.63</v>
      </c>
      <c r="F14" s="4">
        <f t="shared" si="1"/>
        <v>0.84223186608803469</v>
      </c>
    </row>
    <row r="15" spans="1:7" x14ac:dyDescent="0.3">
      <c r="A15" s="2">
        <v>2010</v>
      </c>
      <c r="B15" s="2">
        <v>365.23</v>
      </c>
      <c r="C15" s="3">
        <v>21.61</v>
      </c>
      <c r="D15" s="4">
        <f t="shared" si="0"/>
        <v>5.9168195383730797E-2</v>
      </c>
      <c r="E15" s="3">
        <v>343.62</v>
      </c>
      <c r="F15" s="4">
        <f t="shared" si="1"/>
        <v>0.94083180461626914</v>
      </c>
    </row>
    <row r="16" spans="1:7" x14ac:dyDescent="0.3">
      <c r="A16" s="2">
        <v>2011</v>
      </c>
      <c r="B16" s="2">
        <v>348.99</v>
      </c>
      <c r="C16" s="3">
        <v>16.04</v>
      </c>
      <c r="D16" s="4">
        <f t="shared" si="0"/>
        <v>4.5961202326714232E-2</v>
      </c>
      <c r="E16" s="3">
        <v>332.95</v>
      </c>
      <c r="F16" s="4">
        <f t="shared" si="1"/>
        <v>0.9540387976732857</v>
      </c>
    </row>
    <row r="17" spans="1:25" x14ac:dyDescent="0.3">
      <c r="A17" s="2">
        <v>2012</v>
      </c>
      <c r="B17" s="2">
        <v>403.66</v>
      </c>
      <c r="C17" s="3">
        <v>47.5</v>
      </c>
      <c r="D17" s="4">
        <f t="shared" si="0"/>
        <v>0.11767328940197196</v>
      </c>
      <c r="E17" s="3">
        <v>356.17</v>
      </c>
      <c r="F17" s="4">
        <f t="shared" si="1"/>
        <v>0.8823514839221126</v>
      </c>
    </row>
    <row r="18" spans="1:25" x14ac:dyDescent="0.3">
      <c r="A18" s="2">
        <v>2013</v>
      </c>
      <c r="B18" s="2">
        <v>446.18</v>
      </c>
      <c r="C18" s="3">
        <v>32.409999999999997</v>
      </c>
      <c r="D18" s="4">
        <f t="shared" si="0"/>
        <v>7.2638845309068084E-2</v>
      </c>
      <c r="E18" s="3">
        <v>413.77</v>
      </c>
      <c r="F18" s="4">
        <f t="shared" si="1"/>
        <v>0.92736115469093183</v>
      </c>
    </row>
    <row r="19" spans="1:25" x14ac:dyDescent="0.3">
      <c r="A19" s="2">
        <v>2014</v>
      </c>
      <c r="B19" s="2">
        <v>353.46</v>
      </c>
      <c r="C19" s="3">
        <v>6.6</v>
      </c>
      <c r="D19" s="4">
        <f t="shared" si="0"/>
        <v>1.867255134951621E-2</v>
      </c>
      <c r="E19" s="3">
        <v>346.87</v>
      </c>
      <c r="F19" s="4">
        <f t="shared" si="1"/>
        <v>0.98135574039495277</v>
      </c>
    </row>
    <row r="20" spans="1:25" x14ac:dyDescent="0.3">
      <c r="A20" s="2">
        <v>2015</v>
      </c>
      <c r="B20" s="2">
        <v>331.31</v>
      </c>
      <c r="C20" s="3">
        <v>66.7</v>
      </c>
      <c r="D20" s="4">
        <f t="shared" si="0"/>
        <v>0.20132202468986751</v>
      </c>
      <c r="E20" s="3">
        <v>264.62</v>
      </c>
      <c r="F20" s="4">
        <f t="shared" si="1"/>
        <v>0.79870815852222998</v>
      </c>
    </row>
    <row r="21" spans="1:25" x14ac:dyDescent="0.3">
      <c r="A21" s="2">
        <v>2016</v>
      </c>
      <c r="B21" s="2">
        <v>488.99</v>
      </c>
      <c r="C21" s="3">
        <v>202.03</v>
      </c>
      <c r="D21" s="4">
        <f t="shared" si="0"/>
        <v>0.4131577332869793</v>
      </c>
      <c r="E21" s="3">
        <v>286.97000000000003</v>
      </c>
      <c r="F21" s="4">
        <f t="shared" si="1"/>
        <v>0.58686271702897819</v>
      </c>
    </row>
    <row r="22" spans="1:25" x14ac:dyDescent="0.3">
      <c r="A22" s="2">
        <v>2017</v>
      </c>
      <c r="B22" s="2">
        <v>337.76</v>
      </c>
      <c r="C22" s="3">
        <v>71.92</v>
      </c>
      <c r="D22" s="4">
        <f t="shared" si="0"/>
        <v>0.21293225959261014</v>
      </c>
      <c r="E22" s="3">
        <v>265.83999999999997</v>
      </c>
      <c r="F22" s="4">
        <f t="shared" si="1"/>
        <v>0.7870677404073898</v>
      </c>
    </row>
    <row r="23" spans="1:25" x14ac:dyDescent="0.3">
      <c r="A23" s="2">
        <v>2018</v>
      </c>
      <c r="B23" s="2">
        <v>341.14</v>
      </c>
      <c r="C23" s="3">
        <v>47.67</v>
      </c>
      <c r="D23" s="4">
        <f t="shared" si="0"/>
        <v>0.13973735123409745</v>
      </c>
      <c r="E23" s="3">
        <v>293.47000000000003</v>
      </c>
      <c r="F23" s="4">
        <f t="shared" si="1"/>
        <v>0.86026264876590264</v>
      </c>
    </row>
    <row r="24" spans="1:25" x14ac:dyDescent="0.3">
      <c r="A24" s="2">
        <v>2019</v>
      </c>
      <c r="B24" s="2">
        <v>396.94</v>
      </c>
      <c r="C24" s="3">
        <v>108.06</v>
      </c>
      <c r="D24" s="4">
        <f t="shared" si="0"/>
        <v>0.27223257923111804</v>
      </c>
      <c r="E24" s="3">
        <v>288.88</v>
      </c>
      <c r="F24" s="4">
        <f t="shared" si="1"/>
        <v>0.7277674207688819</v>
      </c>
    </row>
    <row r="25" spans="1:25" x14ac:dyDescent="0.3">
      <c r="A25" s="2">
        <v>2020</v>
      </c>
      <c r="B25" s="2">
        <v>355.74</v>
      </c>
      <c r="C25" s="3">
        <v>71.23</v>
      </c>
      <c r="D25" s="4">
        <f t="shared" si="0"/>
        <v>0.20023050542531062</v>
      </c>
      <c r="E25" s="3">
        <v>284.52</v>
      </c>
      <c r="F25" s="4">
        <f t="shared" si="1"/>
        <v>0.79979760499241015</v>
      </c>
    </row>
    <row r="26" spans="1:25" x14ac:dyDescent="0.3">
      <c r="A26" s="2">
        <v>2021</v>
      </c>
      <c r="B26" s="2">
        <v>418.33</v>
      </c>
      <c r="C26" s="3">
        <v>77.989999999999995</v>
      </c>
      <c r="D26" s="4">
        <f t="shared" si="0"/>
        <v>0.18643176439652906</v>
      </c>
      <c r="E26" s="3">
        <v>340.34</v>
      </c>
      <c r="F26" s="4">
        <f t="shared" si="1"/>
        <v>0.81356823560347091</v>
      </c>
    </row>
    <row r="27" spans="1:25" x14ac:dyDescent="0.3">
      <c r="A27" s="2">
        <v>2022</v>
      </c>
      <c r="B27" s="2">
        <v>341.39</v>
      </c>
      <c r="C27" s="2">
        <v>25.53</v>
      </c>
      <c r="D27" s="4">
        <f t="shared" si="0"/>
        <v>7.4782506810392807E-2</v>
      </c>
      <c r="E27" s="2">
        <v>315.86</v>
      </c>
      <c r="F27" s="4">
        <f t="shared" si="1"/>
        <v>0.92521749318960722</v>
      </c>
    </row>
    <row r="28" spans="1:25" x14ac:dyDescent="0.3">
      <c r="A28" s="2">
        <v>2023</v>
      </c>
      <c r="B28" s="2">
        <v>409.64</v>
      </c>
      <c r="C28" s="2">
        <v>68.67</v>
      </c>
      <c r="D28" s="4">
        <f t="shared" si="0"/>
        <v>0.16763499658236503</v>
      </c>
      <c r="E28" s="2">
        <v>340.97</v>
      </c>
      <c r="F28" s="4">
        <f t="shared" si="1"/>
        <v>0.83236500341763509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</v>
      </c>
      <c r="B33" s="3">
        <v>5.4460100000000002</v>
      </c>
      <c r="C33" s="3">
        <v>3.7871999999999999</v>
      </c>
      <c r="D33" s="3">
        <v>2.4658500000000001</v>
      </c>
      <c r="E33" s="3">
        <v>4.89445</v>
      </c>
      <c r="F33" s="3">
        <v>5.1169700000000002</v>
      </c>
      <c r="G33" s="3">
        <v>4.1334900000000001</v>
      </c>
      <c r="H33" s="3">
        <v>3.92591</v>
      </c>
      <c r="I33" s="3">
        <v>124.92014</v>
      </c>
      <c r="J33" s="3">
        <v>27.86983</v>
      </c>
      <c r="K33" s="3">
        <v>63.618209999999998</v>
      </c>
      <c r="L33" s="3">
        <v>21.610420000000001</v>
      </c>
      <c r="M33" s="3">
        <v>16.043019999999999</v>
      </c>
      <c r="N33" s="3">
        <v>47.496569999999998</v>
      </c>
      <c r="O33" s="3">
        <v>32.406039999999997</v>
      </c>
      <c r="P33" s="3">
        <v>6.5964700000000001</v>
      </c>
      <c r="Q33" s="3">
        <v>66.696259999999995</v>
      </c>
      <c r="R33" s="3">
        <v>202.02690999999999</v>
      </c>
      <c r="S33" s="3">
        <v>71.922539999999998</v>
      </c>
      <c r="T33" s="3">
        <v>47.66534</v>
      </c>
      <c r="U33" s="3">
        <v>108.05825</v>
      </c>
      <c r="V33" s="3">
        <v>71.225390000000004</v>
      </c>
      <c r="W33" s="3">
        <v>80.26885</v>
      </c>
      <c r="X33" s="2">
        <v>25.53</v>
      </c>
      <c r="Y33" s="2">
        <v>68.67</v>
      </c>
    </row>
    <row r="34" spans="1:25" x14ac:dyDescent="0.3">
      <c r="A34" s="2" t="s">
        <v>5</v>
      </c>
      <c r="B34" s="3">
        <v>119.03677</v>
      </c>
      <c r="C34" s="3">
        <v>150.74611999999999</v>
      </c>
      <c r="D34" s="3">
        <v>167.10783000000001</v>
      </c>
      <c r="E34" s="3">
        <v>199.63681</v>
      </c>
      <c r="F34" s="3">
        <v>223.29996</v>
      </c>
      <c r="G34" s="3">
        <v>272.13749999999999</v>
      </c>
      <c r="H34" s="3">
        <v>304.488</v>
      </c>
      <c r="I34" s="3">
        <v>301.19855999999999</v>
      </c>
      <c r="J34" s="3">
        <v>355.38465000000002</v>
      </c>
      <c r="K34" s="3">
        <v>339.63452999999998</v>
      </c>
      <c r="L34" s="3">
        <v>343.62043</v>
      </c>
      <c r="M34" s="3">
        <v>332.94949000000003</v>
      </c>
      <c r="N34" s="3">
        <v>356.16717999999997</v>
      </c>
      <c r="O34" s="3">
        <v>413.77035000000001</v>
      </c>
      <c r="P34" s="3">
        <v>346.86630000000002</v>
      </c>
      <c r="Q34" s="3">
        <v>264.61590999999999</v>
      </c>
      <c r="R34" s="3">
        <v>286.96579000000003</v>
      </c>
      <c r="S34" s="3">
        <v>265.83834000000002</v>
      </c>
      <c r="T34" s="3">
        <v>293.47230999999999</v>
      </c>
      <c r="U34" s="3">
        <v>288.88045</v>
      </c>
      <c r="V34" s="3">
        <v>283.91390000000001</v>
      </c>
      <c r="W34" s="3">
        <v>311.27981</v>
      </c>
      <c r="X34" s="2">
        <v>315.86</v>
      </c>
      <c r="Y34" s="2">
        <v>340.97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05D0-93DE-4382-A27C-9B1869ABD6E8}">
  <dimension ref="A2:Y35"/>
  <sheetViews>
    <sheetView workbookViewId="0">
      <selection activeCell="N26" sqref="N26"/>
    </sheetView>
  </sheetViews>
  <sheetFormatPr defaultRowHeight="14.4" x14ac:dyDescent="0.3"/>
  <cols>
    <col min="1" max="1" width="11.6640625" customWidth="1"/>
    <col min="2" max="2" width="12.6640625" bestFit="1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12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7" x14ac:dyDescent="0.3">
      <c r="A5" s="2">
        <v>2000</v>
      </c>
      <c r="B5" s="3">
        <v>1597.23</v>
      </c>
      <c r="C5" s="2">
        <v>39.86</v>
      </c>
      <c r="D5" s="4">
        <f>C5/B5</f>
        <v>2.4955704563525603E-2</v>
      </c>
      <c r="E5" s="3">
        <v>1557.38</v>
      </c>
      <c r="F5" s="4">
        <f>E5/B5</f>
        <v>0.97505055627555215</v>
      </c>
    </row>
    <row r="6" spans="1:7" x14ac:dyDescent="0.3">
      <c r="A6" s="2">
        <v>2001</v>
      </c>
      <c r="B6" s="3">
        <v>1865.62</v>
      </c>
      <c r="C6" s="2">
        <v>33.869999999999997</v>
      </c>
      <c r="D6" s="4">
        <f t="shared" ref="D6:D28" si="0">C6/B6</f>
        <v>1.8154822525487505E-2</v>
      </c>
      <c r="E6" s="3">
        <v>1831.75</v>
      </c>
      <c r="F6" s="4">
        <f t="shared" ref="F6:F28" si="1">E6/B6</f>
        <v>0.9818451774745125</v>
      </c>
    </row>
    <row r="7" spans="1:7" x14ac:dyDescent="0.3">
      <c r="A7" s="2">
        <v>2002</v>
      </c>
      <c r="B7" s="3">
        <v>1866.74</v>
      </c>
      <c r="C7" s="2">
        <v>31.77</v>
      </c>
      <c r="D7" s="4">
        <f t="shared" si="0"/>
        <v>1.7018974254582854E-2</v>
      </c>
      <c r="E7" s="3">
        <v>1834.97</v>
      </c>
      <c r="F7" s="4">
        <f t="shared" si="1"/>
        <v>0.98298102574541713</v>
      </c>
    </row>
    <row r="8" spans="1:7" x14ac:dyDescent="0.3">
      <c r="A8" s="2">
        <v>2003</v>
      </c>
      <c r="B8" s="3">
        <v>2180.27</v>
      </c>
      <c r="C8" s="2">
        <v>34.58</v>
      </c>
      <c r="D8" s="4">
        <f t="shared" si="0"/>
        <v>1.5860420957037432E-2</v>
      </c>
      <c r="E8" s="3">
        <v>2145.69</v>
      </c>
      <c r="F8" s="4">
        <f t="shared" si="1"/>
        <v>0.98413957904296256</v>
      </c>
    </row>
    <row r="9" spans="1:7" x14ac:dyDescent="0.3">
      <c r="A9" s="2">
        <v>2004</v>
      </c>
      <c r="B9" s="3">
        <v>2311.83</v>
      </c>
      <c r="C9" s="2">
        <v>57.31</v>
      </c>
      <c r="D9" s="4">
        <f t="shared" si="0"/>
        <v>2.4789885069403893E-2</v>
      </c>
      <c r="E9" s="3">
        <v>2254.52</v>
      </c>
      <c r="F9" s="4">
        <f t="shared" si="1"/>
        <v>0.97521011493059617</v>
      </c>
    </row>
    <row r="10" spans="1:7" x14ac:dyDescent="0.3">
      <c r="A10" s="2">
        <v>2005</v>
      </c>
      <c r="B10" s="3">
        <v>2596.92</v>
      </c>
      <c r="C10" s="2">
        <v>70.459999999999994</v>
      </c>
      <c r="D10" s="4">
        <f t="shared" si="0"/>
        <v>2.7132141151826005E-2</v>
      </c>
      <c r="E10" s="3">
        <v>2526.46</v>
      </c>
      <c r="F10" s="4">
        <f t="shared" si="1"/>
        <v>0.97286785884817395</v>
      </c>
    </row>
    <row r="11" spans="1:7" x14ac:dyDescent="0.3">
      <c r="A11" s="2">
        <v>2006</v>
      </c>
      <c r="B11" s="3">
        <v>3584.49</v>
      </c>
      <c r="C11" s="2">
        <v>30.16</v>
      </c>
      <c r="D11" s="4">
        <f t="shared" si="0"/>
        <v>8.4140282160084148E-3</v>
      </c>
      <c r="E11" s="3">
        <v>3554.33</v>
      </c>
      <c r="F11" s="4">
        <f t="shared" si="1"/>
        <v>0.99158597178399166</v>
      </c>
    </row>
    <row r="12" spans="1:7" x14ac:dyDescent="0.3">
      <c r="A12" s="2">
        <v>2007</v>
      </c>
      <c r="B12" s="3">
        <v>3844.54</v>
      </c>
      <c r="C12" s="2">
        <v>56.23</v>
      </c>
      <c r="D12" s="4">
        <f t="shared" si="0"/>
        <v>1.4625937043183318E-2</v>
      </c>
      <c r="E12" s="3">
        <v>3788.31</v>
      </c>
      <c r="F12" s="4">
        <f t="shared" si="1"/>
        <v>0.98537406295681662</v>
      </c>
    </row>
    <row r="13" spans="1:7" x14ac:dyDescent="0.3">
      <c r="A13" s="2">
        <v>2008</v>
      </c>
      <c r="B13" s="3">
        <v>4523.54</v>
      </c>
      <c r="C13" s="2">
        <v>568.77</v>
      </c>
      <c r="D13" s="4">
        <f t="shared" si="0"/>
        <v>0.12573559645764157</v>
      </c>
      <c r="E13" s="3">
        <v>3954.77</v>
      </c>
      <c r="F13" s="4">
        <f t="shared" si="1"/>
        <v>0.87426440354235846</v>
      </c>
    </row>
    <row r="14" spans="1:7" x14ac:dyDescent="0.3">
      <c r="A14" s="2">
        <v>2009</v>
      </c>
      <c r="B14" s="3">
        <v>4321.28</v>
      </c>
      <c r="C14" s="2">
        <v>230.55</v>
      </c>
      <c r="D14" s="4">
        <f t="shared" si="0"/>
        <v>5.3352247482227493E-2</v>
      </c>
      <c r="E14" s="3">
        <v>4090.74</v>
      </c>
      <c r="F14" s="4">
        <f t="shared" si="1"/>
        <v>0.94665006664691942</v>
      </c>
    </row>
    <row r="15" spans="1:7" x14ac:dyDescent="0.3">
      <c r="A15" s="2">
        <v>2010</v>
      </c>
      <c r="B15" s="3">
        <v>5152.18</v>
      </c>
      <c r="C15" s="2">
        <v>1341.8</v>
      </c>
      <c r="D15" s="4">
        <f t="shared" si="0"/>
        <v>0.2604334475891758</v>
      </c>
      <c r="E15" s="3">
        <v>3810.38</v>
      </c>
      <c r="F15" s="4">
        <f t="shared" si="1"/>
        <v>0.73956655241082414</v>
      </c>
    </row>
    <row r="16" spans="1:7" x14ac:dyDescent="0.3">
      <c r="A16" s="2">
        <v>2011</v>
      </c>
      <c r="B16" s="3">
        <v>3672.34</v>
      </c>
      <c r="C16" s="2">
        <v>97.89</v>
      </c>
      <c r="D16" s="4">
        <f t="shared" si="0"/>
        <v>2.6656028581231585E-2</v>
      </c>
      <c r="E16" s="3">
        <v>3574.45</v>
      </c>
      <c r="F16" s="4">
        <f t="shared" si="1"/>
        <v>0.97334397141876827</v>
      </c>
    </row>
    <row r="17" spans="1:6" x14ac:dyDescent="0.3">
      <c r="A17" s="2">
        <v>2012</v>
      </c>
      <c r="B17" s="3">
        <v>4842.05</v>
      </c>
      <c r="C17" s="2">
        <v>106.62</v>
      </c>
      <c r="D17" s="4">
        <f t="shared" si="0"/>
        <v>2.2019599136729278E-2</v>
      </c>
      <c r="E17" s="3">
        <v>4735.43</v>
      </c>
      <c r="F17" s="4">
        <f t="shared" si="1"/>
        <v>0.97798040086327076</v>
      </c>
    </row>
    <row r="18" spans="1:6" x14ac:dyDescent="0.3">
      <c r="A18" s="2">
        <v>2013</v>
      </c>
      <c r="B18" s="3">
        <v>4770.22</v>
      </c>
      <c r="C18" s="2">
        <v>189.81</v>
      </c>
      <c r="D18" s="4">
        <f t="shared" si="0"/>
        <v>3.9790617623505831E-2</v>
      </c>
      <c r="E18" s="3">
        <v>4580.41</v>
      </c>
      <c r="F18" s="4">
        <f t="shared" si="1"/>
        <v>0.96020938237649411</v>
      </c>
    </row>
    <row r="19" spans="1:6" x14ac:dyDescent="0.3">
      <c r="A19" s="2">
        <v>2014</v>
      </c>
      <c r="B19" s="3">
        <v>4637.3999999999996</v>
      </c>
      <c r="C19" s="2">
        <v>147.09</v>
      </c>
      <c r="D19" s="4">
        <f t="shared" si="0"/>
        <v>3.1718204166127577E-2</v>
      </c>
      <c r="E19" s="3">
        <v>4490.3100000000004</v>
      </c>
      <c r="F19" s="4">
        <f t="shared" si="1"/>
        <v>0.96828179583387264</v>
      </c>
    </row>
    <row r="20" spans="1:6" x14ac:dyDescent="0.3">
      <c r="A20" s="2">
        <v>2015</v>
      </c>
      <c r="B20" s="3">
        <v>4244.91</v>
      </c>
      <c r="C20" s="2">
        <v>116.99</v>
      </c>
      <c r="D20" s="4">
        <f t="shared" si="0"/>
        <v>2.756006605558186E-2</v>
      </c>
      <c r="E20" s="3">
        <v>4127.92</v>
      </c>
      <c r="F20" s="4">
        <f t="shared" si="1"/>
        <v>0.97243993394441819</v>
      </c>
    </row>
    <row r="21" spans="1:6" x14ac:dyDescent="0.3">
      <c r="A21" s="2">
        <v>2016</v>
      </c>
      <c r="B21" s="3">
        <v>4331.72</v>
      </c>
      <c r="C21" s="2">
        <v>165.59</v>
      </c>
      <c r="D21" s="4">
        <f t="shared" si="0"/>
        <v>3.8227309244364821E-2</v>
      </c>
      <c r="E21" s="3">
        <v>4166.1400000000003</v>
      </c>
      <c r="F21" s="4">
        <f t="shared" si="1"/>
        <v>0.96177499930743449</v>
      </c>
    </row>
    <row r="22" spans="1:6" x14ac:dyDescent="0.3">
      <c r="A22" s="2">
        <v>2017</v>
      </c>
      <c r="B22" s="3">
        <v>4119.58</v>
      </c>
      <c r="C22" s="2">
        <v>186.61</v>
      </c>
      <c r="D22" s="4">
        <f t="shared" si="0"/>
        <v>4.5298307108977136E-2</v>
      </c>
      <c r="E22" s="3">
        <v>3932.97</v>
      </c>
      <c r="F22" s="4">
        <f t="shared" si="1"/>
        <v>0.9547016928910228</v>
      </c>
    </row>
    <row r="23" spans="1:6" x14ac:dyDescent="0.3">
      <c r="A23" s="2">
        <v>2018</v>
      </c>
      <c r="B23" s="3">
        <v>4345.26</v>
      </c>
      <c r="C23" s="2">
        <v>286.81</v>
      </c>
      <c r="D23" s="4">
        <f t="shared" si="0"/>
        <v>6.6005256302269597E-2</v>
      </c>
      <c r="E23" s="3">
        <v>4058.45</v>
      </c>
      <c r="F23" s="4">
        <f t="shared" si="1"/>
        <v>0.93399474369773028</v>
      </c>
    </row>
    <row r="24" spans="1:6" x14ac:dyDescent="0.3">
      <c r="A24" s="2">
        <v>2019</v>
      </c>
      <c r="B24" s="3">
        <v>4275.08</v>
      </c>
      <c r="C24" s="2">
        <v>66.31</v>
      </c>
      <c r="D24" s="4">
        <f t="shared" si="0"/>
        <v>1.5510820850136138E-2</v>
      </c>
      <c r="E24" s="3">
        <v>4208.7700000000004</v>
      </c>
      <c r="F24" s="4">
        <f t="shared" si="1"/>
        <v>0.984489179149864</v>
      </c>
    </row>
    <row r="25" spans="1:6" x14ac:dyDescent="0.3">
      <c r="A25" s="2">
        <v>2020</v>
      </c>
      <c r="B25" s="3">
        <v>3805.24</v>
      </c>
      <c r="C25" s="2">
        <v>94.68</v>
      </c>
      <c r="D25" s="4">
        <f t="shared" si="0"/>
        <v>2.4881479223386703E-2</v>
      </c>
      <c r="E25" s="3">
        <v>3710.56</v>
      </c>
      <c r="F25" s="4">
        <f t="shared" si="1"/>
        <v>0.97511852077661332</v>
      </c>
    </row>
    <row r="26" spans="1:6" x14ac:dyDescent="0.3">
      <c r="A26" s="2">
        <v>2021</v>
      </c>
      <c r="B26" s="3">
        <v>4577.96</v>
      </c>
      <c r="C26" s="2">
        <v>155.5</v>
      </c>
      <c r="D26" s="4">
        <f t="shared" si="0"/>
        <v>3.3967094513713533E-2</v>
      </c>
      <c r="E26" s="3">
        <v>4422.46</v>
      </c>
      <c r="F26" s="4">
        <f t="shared" si="1"/>
        <v>0.96603290548628651</v>
      </c>
    </row>
    <row r="27" spans="1:6" x14ac:dyDescent="0.3">
      <c r="A27" s="2">
        <v>2022</v>
      </c>
      <c r="B27" s="2">
        <v>7152.51</v>
      </c>
      <c r="C27" s="2">
        <v>110.65</v>
      </c>
      <c r="D27" s="4">
        <f t="shared" si="0"/>
        <v>1.5470093715353073E-2</v>
      </c>
      <c r="E27" s="2">
        <v>7041.86</v>
      </c>
      <c r="F27" s="4">
        <f>E27/B27</f>
        <v>0.98452990628464687</v>
      </c>
    </row>
    <row r="28" spans="1:6" x14ac:dyDescent="0.3">
      <c r="A28" s="2">
        <v>2023</v>
      </c>
      <c r="B28" s="2">
        <v>6339</v>
      </c>
      <c r="C28" s="2">
        <v>215.75</v>
      </c>
      <c r="D28" s="4">
        <f t="shared" si="0"/>
        <v>3.403533680391229E-2</v>
      </c>
      <c r="E28" s="2">
        <v>6123.25</v>
      </c>
      <c r="F28" s="4">
        <f t="shared" si="1"/>
        <v>0.96596466319608776</v>
      </c>
    </row>
    <row r="33" spans="1:25" x14ac:dyDescent="0.3">
      <c r="A33" s="2" t="s">
        <v>0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  <c r="X33" s="2">
        <v>2022</v>
      </c>
      <c r="Y33" s="2">
        <v>2023</v>
      </c>
    </row>
    <row r="34" spans="1:25" x14ac:dyDescent="0.3">
      <c r="A34" s="2" t="s">
        <v>3</v>
      </c>
      <c r="B34" s="3">
        <v>39.85622</v>
      </c>
      <c r="C34" s="3">
        <v>33.86636</v>
      </c>
      <c r="D34" s="3">
        <v>31.770800000000001</v>
      </c>
      <c r="E34" s="3">
        <v>34.57685</v>
      </c>
      <c r="F34" s="3">
        <v>57.310870000000001</v>
      </c>
      <c r="G34" s="3">
        <v>70.458020000000005</v>
      </c>
      <c r="H34" s="3">
        <v>30.15624</v>
      </c>
      <c r="I34" s="3">
        <v>56.228639999999999</v>
      </c>
      <c r="J34" s="3">
        <v>568.76912000000004</v>
      </c>
      <c r="K34" s="3">
        <v>230.54514</v>
      </c>
      <c r="L34" s="3">
        <v>1341.7964099999999</v>
      </c>
      <c r="M34" s="3">
        <v>93.228859999999997</v>
      </c>
      <c r="N34" s="3">
        <v>106.617</v>
      </c>
      <c r="O34" s="3">
        <v>189.8124</v>
      </c>
      <c r="P34" s="3">
        <v>147.09363999999999</v>
      </c>
      <c r="Q34" s="3">
        <v>112.9877</v>
      </c>
      <c r="R34" s="3">
        <v>165.58637999999999</v>
      </c>
      <c r="S34" s="3">
        <v>186.61062999999999</v>
      </c>
      <c r="T34" s="3">
        <v>286.81078000000002</v>
      </c>
      <c r="U34" s="3">
        <v>66.308269999999993</v>
      </c>
      <c r="V34" s="3">
        <v>94.674440000000004</v>
      </c>
      <c r="W34" s="3">
        <v>148.18323000000001</v>
      </c>
      <c r="X34" s="2">
        <v>110.65</v>
      </c>
      <c r="Y34" s="2">
        <v>215.75</v>
      </c>
    </row>
    <row r="35" spans="1:25" x14ac:dyDescent="0.3">
      <c r="A35" s="2" t="s">
        <v>5</v>
      </c>
      <c r="B35" s="3">
        <v>1557.3770400000001</v>
      </c>
      <c r="C35" s="3">
        <v>1831.7519500000001</v>
      </c>
      <c r="D35" s="3">
        <v>1834.9706799999999</v>
      </c>
      <c r="E35" s="3">
        <v>2145.6925799999999</v>
      </c>
      <c r="F35" s="3">
        <v>2254.52358</v>
      </c>
      <c r="G35" s="3">
        <v>2526.46047</v>
      </c>
      <c r="H35" s="3">
        <v>3554.3314300000002</v>
      </c>
      <c r="I35" s="3">
        <v>3788.3089799999998</v>
      </c>
      <c r="J35" s="3">
        <v>3954.7714099999998</v>
      </c>
      <c r="K35" s="3">
        <v>13520.08077</v>
      </c>
      <c r="L35" s="3">
        <v>14047.977800000001</v>
      </c>
      <c r="M35" s="3">
        <v>3837.69175</v>
      </c>
      <c r="N35" s="3">
        <v>4735.4309400000002</v>
      </c>
      <c r="O35" s="3">
        <v>4580.4075199999997</v>
      </c>
      <c r="P35" s="3">
        <v>4490.3089099999997</v>
      </c>
      <c r="Q35" s="3">
        <v>4162.2729300000001</v>
      </c>
      <c r="R35" s="3">
        <v>4166.1385799999998</v>
      </c>
      <c r="S35" s="3">
        <v>3932.9701799999998</v>
      </c>
      <c r="T35" s="3">
        <v>4058.4532100000001</v>
      </c>
      <c r="U35" s="3">
        <v>4207.31297</v>
      </c>
      <c r="V35" s="3">
        <v>3708.2267900000002</v>
      </c>
      <c r="W35" s="3">
        <v>4321.7529500000001</v>
      </c>
      <c r="X35" s="2">
        <v>7041.86</v>
      </c>
      <c r="Y35" s="2">
        <v>6123.25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Intestazione</vt:lpstr>
      <vt:lpstr>Amministrazioni Centrali</vt:lpstr>
      <vt:lpstr>Amministrazioni Regionali</vt:lpstr>
      <vt:lpstr>Amministrazioni Locali</vt:lpstr>
      <vt:lpstr>Imprese Pubbliche Nazionali</vt:lpstr>
      <vt:lpstr>Imprese Pubbliche Regionali</vt:lpstr>
      <vt:lpstr>Imprese Pubbliche Locali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2026-03-04T14:00:11Z</dcterms:modified>
</cp:coreProperties>
</file>