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Indice" sheetId="1" r:id="rId1"/>
    <sheet name="TAB 01" sheetId="2" r:id="rId2"/>
    <sheet name="TAB 02" sheetId="3" r:id="rId3"/>
    <sheet name="TAB 03" sheetId="4" r:id="rId4"/>
    <sheet name="TAB 04" sheetId="5" r:id="rId5"/>
    <sheet name="TAB 05" sheetId="6" r:id="rId6"/>
    <sheet name="TAB 06" sheetId="7" r:id="rId7"/>
    <sheet name="TAB 07" sheetId="8" r:id="rId8"/>
    <sheet name="TAB 08" sheetId="9" r:id="rId9"/>
    <sheet name="TAB 09" sheetId="10" r:id="rId10"/>
    <sheet name="TAB 10" sheetId="11" r:id="rId11"/>
    <sheet name="TAB 11" sheetId="12" r:id="rId12"/>
    <sheet name="TAB 12" sheetId="13" r:id="rId13"/>
  </sheets>
  <externalReferences>
    <externalReference r:id="rId16"/>
  </externalReferences>
  <definedNames>
    <definedName name="_xlnm.Print_Area" localSheetId="2">'TAB 02'!$A$1:$I$546</definedName>
    <definedName name="Excel_BuiltIn_Print_Area" localSheetId="2">'TAB 02'!$A$1:$I$546</definedName>
    <definedName name="Excel_BuiltIn__FilterDatabase" localSheetId="2">'TAB 02'!$A$5:$T$543</definedName>
  </definedNames>
  <calcPr fullCalcOnLoad="1"/>
</workbook>
</file>

<file path=xl/sharedStrings.xml><?xml version="1.0" encoding="utf-8"?>
<sst xmlns="http://schemas.openxmlformats.org/spreadsheetml/2006/main" count="2578" uniqueCount="1382">
  <si>
    <t>Tariffazione</t>
  </si>
  <si>
    <t xml:space="preserve">Foglio di riferimento </t>
  </si>
  <si>
    <t>Nome tabella</t>
  </si>
  <si>
    <t>TAB 01</t>
  </si>
  <si>
    <t>Fasce tariffarie</t>
  </si>
  <si>
    <t>TAB 02</t>
  </si>
  <si>
    <t>Acuzie</t>
  </si>
  <si>
    <t>TAB 03</t>
  </si>
  <si>
    <t>Trapianti</t>
  </si>
  <si>
    <t>TAB 04</t>
  </si>
  <si>
    <t>Endoprotesi</t>
  </si>
  <si>
    <t>TAB 05</t>
  </si>
  <si>
    <t>Prestazioni ad alto costo</t>
  </si>
  <si>
    <t>TAB 06</t>
  </si>
  <si>
    <t>Acuzie Neuropsichiatria</t>
  </si>
  <si>
    <t>TAB 07</t>
  </si>
  <si>
    <t>Post acuzie 56 I livello</t>
  </si>
  <si>
    <t>TAB 08</t>
  </si>
  <si>
    <t>Post acuzie 56 II livello</t>
  </si>
  <si>
    <t>TAB 09</t>
  </si>
  <si>
    <t>Post acuzie 56 Neuropsichiatria</t>
  </si>
  <si>
    <t>TAB 10</t>
  </si>
  <si>
    <t>RRF III livello</t>
  </si>
  <si>
    <t>TAB 11</t>
  </si>
  <si>
    <t>Lungodegenza</t>
  </si>
  <si>
    <t>TAB 12</t>
  </si>
  <si>
    <t>Ospedalizzazione a domicilio</t>
  </si>
  <si>
    <t>D.G.R. 14-6039 e s.m.i. del 2.07.2013 - Allegato 1), comma 1 - Differenziazione tariffaria per livelli di accreditamento</t>
  </si>
  <si>
    <t xml:space="preserve">Codice Fascia </t>
  </si>
  <si>
    <t>descrizione</t>
  </si>
  <si>
    <t>tariffa applicata</t>
  </si>
  <si>
    <t>% abbattimento</t>
  </si>
  <si>
    <t>A</t>
  </si>
  <si>
    <t>Istituti accreditati in fascia A</t>
  </si>
  <si>
    <t>B</t>
  </si>
  <si>
    <t>Istituti accreditati in fascia B</t>
  </si>
  <si>
    <t>A    -8%</t>
  </si>
  <si>
    <t>C</t>
  </si>
  <si>
    <t>Istituti accreditati in fascia C</t>
  </si>
  <si>
    <t>A  -15%</t>
  </si>
  <si>
    <t>DS-A</t>
  </si>
  <si>
    <t>Istituti accreditati per Day surgery di tipo C - fascia A</t>
  </si>
  <si>
    <t>DS-B</t>
  </si>
  <si>
    <t>Istituti accreditati per Day surgery di tipo C - fascia B</t>
  </si>
  <si>
    <t>DS-A    -8%</t>
  </si>
  <si>
    <t>DS-C</t>
  </si>
  <si>
    <t>Istituti accreditati per Day surgery di tipo C - fascia C</t>
  </si>
  <si>
    <t>DS-A  -15%</t>
  </si>
  <si>
    <t>R1-A</t>
  </si>
  <si>
    <t>Istituti privati provvisoriamente accreditati - Requisito 1 (acuzie)</t>
  </si>
  <si>
    <t>A -20%</t>
  </si>
  <si>
    <t>R2-A</t>
  </si>
  <si>
    <t>Istituti privati provvisoriamente accreditati - Requisito 2 (acuzie)</t>
  </si>
  <si>
    <t>A -22%</t>
  </si>
  <si>
    <t xml:space="preserve">D.G:R. 33-8425 del 17.03.2008 - Revisione della rete degli istituti privati ad indirizzo Neuro-Psichiarico </t>
  </si>
  <si>
    <t>NP-A</t>
  </si>
  <si>
    <t>Istituti Neuro-Psichiatrici - fascia A (acuzie)</t>
  </si>
  <si>
    <t>TUC</t>
  </si>
  <si>
    <t>NP-B</t>
  </si>
  <si>
    <t>Istituti Neuro-Psichiatrici - fascia B (acuzie)</t>
  </si>
  <si>
    <t>TUC  -1,59%</t>
  </si>
  <si>
    <t>NP-C</t>
  </si>
  <si>
    <t>Istituti Neuro-Psichiatrici - fascia C (acuzie)</t>
  </si>
  <si>
    <t>TUC  -3,18%</t>
  </si>
  <si>
    <t>ACUZIE</t>
  </si>
  <si>
    <t>Tariffe delle prestazioni di RICOVERO OSPEDALIERO per  ACUTI (Euro)</t>
  </si>
  <si>
    <t>Istituti accreditati per Day surgery di tipo C</t>
  </si>
  <si>
    <t>Istituti privati provvisoriamente accreditati - Requisito 1</t>
  </si>
  <si>
    <t>Istituti privati provvisoriamente accreditati - Requisito 2</t>
  </si>
  <si>
    <t>Fascia A</t>
  </si>
  <si>
    <t>Fascia B</t>
  </si>
  <si>
    <t>Fascia 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</si>
  <si>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</si>
  <si>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</si>
  <si>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</si>
  <si>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</si>
  <si>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</si>
  <si>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</si>
  <si>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</si>
  <si>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</si>
  <si>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</si>
  <si>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e1</t>
  </si>
  <si>
    <t>f1</t>
  </si>
  <si>
    <t>g1</t>
  </si>
  <si>
    <t>h1</t>
  </si>
  <si>
    <t>e2</t>
  </si>
  <si>
    <t>f2</t>
  </si>
  <si>
    <t>g2</t>
  </si>
  <si>
    <t>h2</t>
  </si>
  <si>
    <t>g3</t>
  </si>
  <si>
    <t>g4</t>
  </si>
  <si>
    <t>g5</t>
  </si>
  <si>
    <t>e6</t>
  </si>
  <si>
    <t>f6</t>
  </si>
  <si>
    <t>g6</t>
  </si>
  <si>
    <t>h6</t>
  </si>
  <si>
    <t>e7</t>
  </si>
  <si>
    <t>f7</t>
  </si>
  <si>
    <t>g7</t>
  </si>
  <si>
    <t>h7</t>
  </si>
  <si>
    <t>DRG</t>
  </si>
  <si>
    <t>MDC</t>
  </si>
  <si>
    <t>Tipo</t>
  </si>
  <si>
    <t>Descrizione DRG (24^ rev.)</t>
  </si>
  <si>
    <t>Ricoveri Ordinari durata di degenza &gt; 1 giorno e entro soglia (per episodio di ricovero)</t>
  </si>
  <si>
    <t>Ricoveri Ordinari durata di degenza 0 - 1 giorno, Trasferiti o Deceduti  (per giornata)</t>
  </si>
  <si>
    <t>Ricoveri Ordinari con durata di degenza 0-1 giorno. Ricoveri Diurni (per epis. di ric.: DRG chir.co; per giornata / accesso: DRG medico)</t>
  </si>
  <si>
    <t xml:space="preserve"> Valore per Giornata Oltre Valore Soglia (per giornata)</t>
  </si>
  <si>
    <t>Numero giornate valore soglia</t>
  </si>
  <si>
    <t>001</t>
  </si>
  <si>
    <t>01</t>
  </si>
  <si>
    <t>Craniotomia, età &gt; 17 anni con CC</t>
  </si>
  <si>
    <t>002</t>
  </si>
  <si>
    <t>Craniotomia, età &gt; 17 anni senza CC</t>
  </si>
  <si>
    <t>003</t>
  </si>
  <si>
    <t>Craniotomia, età &lt; 18 anni</t>
  </si>
  <si>
    <t>006</t>
  </si>
  <si>
    <t>Decompressione del tunnel carpale</t>
  </si>
  <si>
    <t>007</t>
  </si>
  <si>
    <t>Interventi su nervi periferici e cranici e altri interventi su sistema nervoso con CC</t>
  </si>
  <si>
    <t>008</t>
  </si>
  <si>
    <t>Interventi su nervi periferici e cranici e altri interventi su sistema nervoso senza CC</t>
  </si>
  <si>
    <t>009</t>
  </si>
  <si>
    <t>M</t>
  </si>
  <si>
    <t>Malattie e traumatismi del midollo spinale</t>
  </si>
  <si>
    <t>010</t>
  </si>
  <si>
    <t>Neoplasie del sistema nervoso con CC</t>
  </si>
  <si>
    <t>011</t>
  </si>
  <si>
    <t>Neoplasie del sistema nervoso senza CC</t>
  </si>
  <si>
    <t>012</t>
  </si>
  <si>
    <t>Malattie degenerative del sistema nervoso</t>
  </si>
  <si>
    <t>013</t>
  </si>
  <si>
    <t>Sclerosi multipla e atassia cerebellare</t>
  </si>
  <si>
    <t>014</t>
  </si>
  <si>
    <t>Emorragia intracranica o infarto cerebrale</t>
  </si>
  <si>
    <t>015</t>
  </si>
  <si>
    <t xml:space="preserve">Malattie cerebrovascolari acute aspecifiche e occlusione precerebrale senza infarto </t>
  </si>
  <si>
    <t>016</t>
  </si>
  <si>
    <t>Malattie cerebrovascolari aspecifiche con CC</t>
  </si>
  <si>
    <t>017</t>
  </si>
  <si>
    <t>Malattie cerebrovascolari aspecifiche senza CC</t>
  </si>
  <si>
    <t>018</t>
  </si>
  <si>
    <t>Malattie dei nervi cranici e periferici con CC</t>
  </si>
  <si>
    <t>019</t>
  </si>
  <si>
    <t>Malattie dei nervi cranici e periferici senza CC</t>
  </si>
  <si>
    <t>021</t>
  </si>
  <si>
    <t>Meningite virale</t>
  </si>
  <si>
    <t>022</t>
  </si>
  <si>
    <t>Encefalopatia ipertensiva</t>
  </si>
  <si>
    <t>023</t>
  </si>
  <si>
    <t>Stato stuporoso e coma di origine non traumatica</t>
  </si>
  <si>
    <t>026</t>
  </si>
  <si>
    <t>Convulsioni e cefalea, età &lt; 18 anni</t>
  </si>
  <si>
    <t>027</t>
  </si>
  <si>
    <t>Stato stuporoso e coma di origine traumatica, coma &gt; 1 ora</t>
  </si>
  <si>
    <t>028</t>
  </si>
  <si>
    <t>Stato stuporoso e coma di origine traumatica, coma &lt; 1 ora, età &gt; 17 anni con CC</t>
  </si>
  <si>
    <t>029</t>
  </si>
  <si>
    <t>Stato stuporoso e coma di origine traumatica, coma &lt; 1 ora, età &gt; 17 anni senza CC</t>
  </si>
  <si>
    <t>030</t>
  </si>
  <si>
    <t>Stato stuporoso e coma di origine traumatica, coma &lt; 1 ora, età &lt; 18 anni</t>
  </si>
  <si>
    <t>031</t>
  </si>
  <si>
    <t>Commozione cerebrale, età &gt; 17 anni con CC</t>
  </si>
  <si>
    <t>032</t>
  </si>
  <si>
    <t>Commozione cerebrale, età &gt; 17 anni senza CC</t>
  </si>
  <si>
    <t>033</t>
  </si>
  <si>
    <t>Commozione cerebrale, età &lt; 18 anni</t>
  </si>
  <si>
    <t>034</t>
  </si>
  <si>
    <t>Altre malattie del sistema nervoso con CC</t>
  </si>
  <si>
    <t>035</t>
  </si>
  <si>
    <t>Altre malattie del sistema nervoso senza CC</t>
  </si>
  <si>
    <t>036</t>
  </si>
  <si>
    <t>02</t>
  </si>
  <si>
    <t>Interventi sulla retina</t>
  </si>
  <si>
    <t>037</t>
  </si>
  <si>
    <t>Interventi sull'orbita</t>
  </si>
  <si>
    <t>038</t>
  </si>
  <si>
    <t>Interventi primari sull'iride</t>
  </si>
  <si>
    <t>039</t>
  </si>
  <si>
    <t>Interventi sul cristallino con o senza vitrectomia</t>
  </si>
  <si>
    <t>040</t>
  </si>
  <si>
    <t xml:space="preserve">Interventi sulle strutture extraoculari eccetto l'orbita, età &gt; 17 anni </t>
  </si>
  <si>
    <t>041</t>
  </si>
  <si>
    <t>Interventi sulle strutture extraoculari eccetto l'orbita, età &lt; 18 anni</t>
  </si>
  <si>
    <t>042</t>
  </si>
  <si>
    <t>Interventi sulle strutture intraoculari eccetto retina, iride e cristallino</t>
  </si>
  <si>
    <t>043</t>
  </si>
  <si>
    <t>Ifema</t>
  </si>
  <si>
    <t>044</t>
  </si>
  <si>
    <t>Infezioni acute maggiori dell'occhio</t>
  </si>
  <si>
    <t>045</t>
  </si>
  <si>
    <t>Malattie neurologiche dell'occhio</t>
  </si>
  <si>
    <t>046</t>
  </si>
  <si>
    <t>Altre malattie dell'occhio, età &gt; 17 anni con CC</t>
  </si>
  <si>
    <t>047</t>
  </si>
  <si>
    <t>Altre malattie dell'occhio, età &gt; 17 anni senza CC</t>
  </si>
  <si>
    <t>048</t>
  </si>
  <si>
    <t>Altre malattie dell'occhio, età &lt; 18 anni</t>
  </si>
  <si>
    <t>049</t>
  </si>
  <si>
    <t>03</t>
  </si>
  <si>
    <t>Interventi maggiori sul capo e sul collo</t>
  </si>
  <si>
    <t>050</t>
  </si>
  <si>
    <t>Sialoadenectomia</t>
  </si>
  <si>
    <t>051</t>
  </si>
  <si>
    <t>Interventi sulle ghiandole salivari eccetto sialoadenectomia</t>
  </si>
  <si>
    <t>052</t>
  </si>
  <si>
    <t>Riparazione di cheiloschisi e di palatoschisi</t>
  </si>
  <si>
    <t>053</t>
  </si>
  <si>
    <t>Interventi su seni e mastoide, età &gt; 17 anni</t>
  </si>
  <si>
    <t>054</t>
  </si>
  <si>
    <t>Interventi su seni e mastoide, età &lt; 18 anni</t>
  </si>
  <si>
    <t>055</t>
  </si>
  <si>
    <t>Miscellanea di interventi su orecchio, naso, bocca e gola</t>
  </si>
  <si>
    <t>056</t>
  </si>
  <si>
    <t>Rinoplastica</t>
  </si>
  <si>
    <t>057</t>
  </si>
  <si>
    <t>Interventi su tonsille e adenoidi eccetto solo tonsillectomia e/o adenoidectomia, età &gt;17 anni</t>
  </si>
  <si>
    <t>058</t>
  </si>
  <si>
    <t>Interventi su tonsille e adenoidi eccetto solo tonsillectomia e/o adenoidectomia, età &lt; 18 anni</t>
  </si>
  <si>
    <t>059</t>
  </si>
  <si>
    <t>Tonsillectomia e/o adenoidectomia, età &gt; 17 anni</t>
  </si>
  <si>
    <t>060</t>
  </si>
  <si>
    <t>Tonsillectomia e/o adenoidectomia, età &lt; 18 anni</t>
  </si>
  <si>
    <t>061</t>
  </si>
  <si>
    <t>Miringotomia con inserzione di tubo, età &gt; 17 anni</t>
  </si>
  <si>
    <t>062</t>
  </si>
  <si>
    <t>Miringotomia con inserzione di tubo, età &lt; 18 anni</t>
  </si>
  <si>
    <t>063</t>
  </si>
  <si>
    <t>Altri interventi su orecchio, naso, bocca e gola</t>
  </si>
  <si>
    <t>064</t>
  </si>
  <si>
    <t>Neoplasie maligne di orecchio, naso, bocca e gola</t>
  </si>
  <si>
    <t>065</t>
  </si>
  <si>
    <t>Alterazioni dell'equilibrio</t>
  </si>
  <si>
    <t>066</t>
  </si>
  <si>
    <t>Epistassi</t>
  </si>
  <si>
    <t>067</t>
  </si>
  <si>
    <t>Epiglottite</t>
  </si>
  <si>
    <t>068</t>
  </si>
  <si>
    <t>Otite media e infezioni alte vie respiratorie, età &gt; 17 anni con CC</t>
  </si>
  <si>
    <t>069</t>
  </si>
  <si>
    <t>Otite media e infezioni alte vie respiratorie, età &gt; 17 anni senza CC</t>
  </si>
  <si>
    <t>070</t>
  </si>
  <si>
    <t>Otite media e infezioni alte vie respiratorie, età &lt; 18 anni</t>
  </si>
  <si>
    <t>071</t>
  </si>
  <si>
    <t>Laringotracheite</t>
  </si>
  <si>
    <t>072</t>
  </si>
  <si>
    <t>Traumatismi e deformità del naso</t>
  </si>
  <si>
    <t>073</t>
  </si>
  <si>
    <t>Altre diagnosi relative a orecchio, naso, bocca e gola, età &gt; 17 anni</t>
  </si>
  <si>
    <t>074</t>
  </si>
  <si>
    <t>Altre diagnosi relative a orecchio, naso, bocca e gola, età &lt; 18 anni</t>
  </si>
  <si>
    <t>075</t>
  </si>
  <si>
    <t>04</t>
  </si>
  <si>
    <t>Interventi maggiori sul torace</t>
  </si>
  <si>
    <t>076</t>
  </si>
  <si>
    <t>Altri interventi sull'apparato respiratorio con CC</t>
  </si>
  <si>
    <t>077</t>
  </si>
  <si>
    <t>Altri interventi sull'apparato respiratorio senza CC</t>
  </si>
  <si>
    <t>078</t>
  </si>
  <si>
    <t>Embolia polmonare</t>
  </si>
  <si>
    <t>079</t>
  </si>
  <si>
    <t>Infezioni e infiammazioni respiratorie, età &gt; 17 anni con CC</t>
  </si>
  <si>
    <t>080</t>
  </si>
  <si>
    <t>Infezioni e infiammazioni respiratorie, età &gt; 17 anni senza CC</t>
  </si>
  <si>
    <t>081</t>
  </si>
  <si>
    <t>Infezioni e infiammazioni respiratorie, età &lt; 18 anni</t>
  </si>
  <si>
    <t>082</t>
  </si>
  <si>
    <t>Neoplasie dell'apparato respiratorio</t>
  </si>
  <si>
    <t>083</t>
  </si>
  <si>
    <t>Traumi maggiori del torace con CC</t>
  </si>
  <si>
    <t>084</t>
  </si>
  <si>
    <t>Traumi maggiori del torace senza CC</t>
  </si>
  <si>
    <t>085</t>
  </si>
  <si>
    <t>Versamento pleurico con CC</t>
  </si>
  <si>
    <t>086</t>
  </si>
  <si>
    <t>Versamento pleurico senza CC</t>
  </si>
  <si>
    <t>087</t>
  </si>
  <si>
    <t>Edema polmonare e insufficienza respiratoria</t>
  </si>
  <si>
    <t>088</t>
  </si>
  <si>
    <t>Malattia polmonare cronica ostruttiva</t>
  </si>
  <si>
    <t>089</t>
  </si>
  <si>
    <t>Polmonite semplice e pleurite, età &gt; 17 anni con CC</t>
  </si>
  <si>
    <t>090</t>
  </si>
  <si>
    <t>Polmonite semplice e pleurite, età &gt; 17 anni senza CC</t>
  </si>
  <si>
    <t>091</t>
  </si>
  <si>
    <t>Polmonite semplice e pleurite, età &lt; 18 anni</t>
  </si>
  <si>
    <t>092</t>
  </si>
  <si>
    <t>Malattia polmonare interstiziale con CC</t>
  </si>
  <si>
    <t>093</t>
  </si>
  <si>
    <t>Malattia polmonare interstiziale senza CC</t>
  </si>
  <si>
    <t>094</t>
  </si>
  <si>
    <t>Pneumotorace con CC</t>
  </si>
  <si>
    <t>095</t>
  </si>
  <si>
    <t>Pneumotorace senza CC</t>
  </si>
  <si>
    <t>096</t>
  </si>
  <si>
    <t>Bronchite e asma, età &gt; 17 anni con CC</t>
  </si>
  <si>
    <t>097</t>
  </si>
  <si>
    <t>Bronchite e asma, età &gt; 17 anni senza CC</t>
  </si>
  <si>
    <t>098</t>
  </si>
  <si>
    <t>Bronchite e asma, età &lt; 18 anni</t>
  </si>
  <si>
    <t>099</t>
  </si>
  <si>
    <t>Segni e sintomi respiratori con CC</t>
  </si>
  <si>
    <t>100</t>
  </si>
  <si>
    <t>Segni e sintomi respiratori senza CC</t>
  </si>
  <si>
    <t>101</t>
  </si>
  <si>
    <t>Altre diagnosi relative all'apparato respiratorio con CC</t>
  </si>
  <si>
    <t>102</t>
  </si>
  <si>
    <t>Altre diagnosi relative all'apparato respiratorio senza CC</t>
  </si>
  <si>
    <t>103</t>
  </si>
  <si>
    <t>Pre</t>
  </si>
  <si>
    <t>Trapianto di cuore o impianto di sistema di assistenza cardiaca</t>
  </si>
  <si>
    <t>104</t>
  </si>
  <si>
    <t>05</t>
  </si>
  <si>
    <t>Interventi sulle valvole cardiache e altri interventi maggiori cardiotoracici con cateterismo cardiaco</t>
  </si>
  <si>
    <t>105</t>
  </si>
  <si>
    <t>Interventi sulle valvole cardiache e altri interventi maggiori cardiotoracici senza cateterismo cardiaco</t>
  </si>
  <si>
    <t>106</t>
  </si>
  <si>
    <t>Bypass coronarico con PTCA</t>
  </si>
  <si>
    <t>108</t>
  </si>
  <si>
    <t>Altri interventi cardiotoracici</t>
  </si>
  <si>
    <t>110</t>
  </si>
  <si>
    <t>Interventi maggiori sul sistema cardiovascolare con CC</t>
  </si>
  <si>
    <t>111</t>
  </si>
  <si>
    <t>Interventi maggiori sul sistema cardiovascolare senza CC</t>
  </si>
  <si>
    <t>113</t>
  </si>
  <si>
    <t>Amputazione per disturbi circolatori eccetto amputazione arto superiore e dita piede</t>
  </si>
  <si>
    <t>114</t>
  </si>
  <si>
    <t>Amputazione arto superiore e dita piede per malattie apparato circolatorio</t>
  </si>
  <si>
    <t>117</t>
  </si>
  <si>
    <t xml:space="preserve">Revisione del pacemaker cardiaco, eccetto sostituzione </t>
  </si>
  <si>
    <t>118</t>
  </si>
  <si>
    <t>Sostituzione di pacemaker cardiaco</t>
  </si>
  <si>
    <t>119</t>
  </si>
  <si>
    <t>Legatura e stripping di vene</t>
  </si>
  <si>
    <t>120</t>
  </si>
  <si>
    <t xml:space="preserve">Altri interventi sull'apparato circolatorio </t>
  </si>
  <si>
    <t>121</t>
  </si>
  <si>
    <t>Malattie cardiovascolari con infarto miocardico acuto e complicanze maggiori, dimessi vivi</t>
  </si>
  <si>
    <t>122</t>
  </si>
  <si>
    <t>Malattie cardiovascolari con infarto miocardico acuto senza complicanze maggiori, dimessi vivi</t>
  </si>
  <si>
    <t>123</t>
  </si>
  <si>
    <t>Malattie cardiovascolari con infarto miocardico acuto, morti</t>
  </si>
  <si>
    <t>124</t>
  </si>
  <si>
    <t>Malattie cardiovascolari eccetto infarto miocardico acuto, con cateterismo cardiaco e diagnosi complicata</t>
  </si>
  <si>
    <t>125</t>
  </si>
  <si>
    <t>Malattie cardiovascolari eccetto infarto miocardico acuto, con cateterismo cardiaco e diagnosi non complicata</t>
  </si>
  <si>
    <t>126</t>
  </si>
  <si>
    <t>Endocardite acuta e subacuta</t>
  </si>
  <si>
    <t>127</t>
  </si>
  <si>
    <t>Insufficienza cardiaca e shock</t>
  </si>
  <si>
    <t>128</t>
  </si>
  <si>
    <t>Tromboflebite delle vene profonde</t>
  </si>
  <si>
    <t>129</t>
  </si>
  <si>
    <t>Arresto cardiaco senza causa apparente</t>
  </si>
  <si>
    <t>130</t>
  </si>
  <si>
    <t>Malattie vascolari periferiche con CC</t>
  </si>
  <si>
    <t>131</t>
  </si>
  <si>
    <t>Malattie vascolari periferiche senza CC</t>
  </si>
  <si>
    <t>132</t>
  </si>
  <si>
    <t>Aterosclerosi con CC</t>
  </si>
  <si>
    <t>133</t>
  </si>
  <si>
    <t>Aterosclerosi senza CC</t>
  </si>
  <si>
    <t>134</t>
  </si>
  <si>
    <t>Ipertensione</t>
  </si>
  <si>
    <t>135</t>
  </si>
  <si>
    <t>Malattie cardiache congenite e valvolari, età &gt; 17 anni con CC</t>
  </si>
  <si>
    <t>136</t>
  </si>
  <si>
    <t>Malattie cardiache congenite e valvolari, età &gt; 17 anni senza CC</t>
  </si>
  <si>
    <t>137</t>
  </si>
  <si>
    <t>Malattie cardiache congenite e valvolari, età &lt; 18 anni</t>
  </si>
  <si>
    <t>138</t>
  </si>
  <si>
    <t>Aritmia e alterazioni della conduzione cardiaca con CC</t>
  </si>
  <si>
    <t>139</t>
  </si>
  <si>
    <t>Aritmia e alterazioni della conduzione cardiaca senza CC</t>
  </si>
  <si>
    <t>140</t>
  </si>
  <si>
    <t>Angina pectoris</t>
  </si>
  <si>
    <t>141</t>
  </si>
  <si>
    <t>Sincope e collasso con CC</t>
  </si>
  <si>
    <t>142</t>
  </si>
  <si>
    <t>Sincope e collasso senza CC</t>
  </si>
  <si>
    <t>143</t>
  </si>
  <si>
    <t>Dolore toracico</t>
  </si>
  <si>
    <t>144</t>
  </si>
  <si>
    <t>Altre diagnosi relative all'apparato circolatorio con CC</t>
  </si>
  <si>
    <t>145</t>
  </si>
  <si>
    <t>Altre diagnosi relative all'apparato circolatorio senza CC</t>
  </si>
  <si>
    <t>146</t>
  </si>
  <si>
    <t>06</t>
  </si>
  <si>
    <t>Resezione rettale con CC</t>
  </si>
  <si>
    <t>147</t>
  </si>
  <si>
    <t>Resezione rettale senza CC</t>
  </si>
  <si>
    <t>149</t>
  </si>
  <si>
    <t>Interventi maggiori su intestino crasso e tenue senza CC</t>
  </si>
  <si>
    <t>150</t>
  </si>
  <si>
    <t>Lisi di aderenze peritoneali con CC</t>
  </si>
  <si>
    <t>151</t>
  </si>
  <si>
    <t>Lisi di aderenze peritoneali senza CC</t>
  </si>
  <si>
    <t>152</t>
  </si>
  <si>
    <t>Interventi minori su intestino crasso e tenue con CC</t>
  </si>
  <si>
    <t>153</t>
  </si>
  <si>
    <t>Interventi minori su intestino crasso e tenue senza CC</t>
  </si>
  <si>
    <t>155</t>
  </si>
  <si>
    <t>Interventi su esofago, stomaco e duodeno, età &gt; 17 anni senza CC</t>
  </si>
  <si>
    <t>156</t>
  </si>
  <si>
    <t>Interventi su esofago, stomaco e duodeno, età &lt; 18 anni</t>
  </si>
  <si>
    <t>157</t>
  </si>
  <si>
    <t>Interventi su ano e stoma con CC</t>
  </si>
  <si>
    <t>158</t>
  </si>
  <si>
    <t>Interventi su ano e stoma senza CC</t>
  </si>
  <si>
    <t>159</t>
  </si>
  <si>
    <t>Interventi per ernia, eccetto inguinale e femorale, età &gt; 17 anni con CC</t>
  </si>
  <si>
    <t>160</t>
  </si>
  <si>
    <t>Interventi per ernia, eccetto inguinale e femorale, età &gt; 17 anni senza CC</t>
  </si>
  <si>
    <t>161</t>
  </si>
  <si>
    <t>Interventi per ernia inguinale e femorale, età &gt; 17 anni con CC</t>
  </si>
  <si>
    <t>162</t>
  </si>
  <si>
    <t>Interventi per ernia inguinale e femorale, età &gt; 17 anni senza CC</t>
  </si>
  <si>
    <t>163</t>
  </si>
  <si>
    <t>Interventi per ernia, età &lt; 18 anni</t>
  </si>
  <si>
    <t>164</t>
  </si>
  <si>
    <t>Appendicectomia con diagnosi principale complicata con CC</t>
  </si>
  <si>
    <t>165</t>
  </si>
  <si>
    <t>Appendicectomia con diagnosi principale complicata senza CC</t>
  </si>
  <si>
    <t>166</t>
  </si>
  <si>
    <t>Appendicectomia con diagnosi principale non complicata con CC</t>
  </si>
  <si>
    <t>167</t>
  </si>
  <si>
    <t>Appendicectomia con diagnosi principale non complicata senza CC</t>
  </si>
  <si>
    <t>168</t>
  </si>
  <si>
    <t>Interventi sulla bocca con CC</t>
  </si>
  <si>
    <t>169</t>
  </si>
  <si>
    <t>Interventi sulla bocca senza CC</t>
  </si>
  <si>
    <t>170</t>
  </si>
  <si>
    <t>Altri interventi sull'apparato digerente con CC</t>
  </si>
  <si>
    <t>171</t>
  </si>
  <si>
    <t>Altri interventi sull'apparato digerente senza CC</t>
  </si>
  <si>
    <t>172</t>
  </si>
  <si>
    <t>Neoplasie maligne dell'apparato digerente con CC</t>
  </si>
  <si>
    <t>173</t>
  </si>
  <si>
    <t>Neoplasie maligne dell'apparato digerente senza CC</t>
  </si>
  <si>
    <t>174</t>
  </si>
  <si>
    <t>Emorragia gastrointestinale con CC</t>
  </si>
  <si>
    <t>175</t>
  </si>
  <si>
    <t>Emorragia gastrointestinale senza CC</t>
  </si>
  <si>
    <t>176</t>
  </si>
  <si>
    <t>Ulcera peptica complicata</t>
  </si>
  <si>
    <t>177</t>
  </si>
  <si>
    <t>Ulcera peptica non complicata con CC</t>
  </si>
  <si>
    <t>178</t>
  </si>
  <si>
    <t>Ulcera peptica non complicata senza CC</t>
  </si>
  <si>
    <t>179</t>
  </si>
  <si>
    <t>Malattie infiammatorie dell'intestino</t>
  </si>
  <si>
    <t>180</t>
  </si>
  <si>
    <t>Occlusione gastrointestinale con CC</t>
  </si>
  <si>
    <t>181</t>
  </si>
  <si>
    <t>Occlusione gastrointestinale senza CC</t>
  </si>
  <si>
    <t>182</t>
  </si>
  <si>
    <t>Esofagite, gastroenterite e miscellanea di malattie dell'apparato digerente, età &gt;17 anni con CC</t>
  </si>
  <si>
    <t>183</t>
  </si>
  <si>
    <t>Esofagite, gastroenterite e miscellanea di malattie dell'apparato digerente, età &gt; 17 anni senza CC</t>
  </si>
  <si>
    <t>184</t>
  </si>
  <si>
    <t>Esofagite, gastroenterite e miscellanea di malattie dell'apparato digerente, età &lt; 18 anni</t>
  </si>
  <si>
    <t>185</t>
  </si>
  <si>
    <t>Malattie dei denti e del cavo orale, eccetto estrazione e riparazione, età &gt; 17 anni</t>
  </si>
  <si>
    <t>186</t>
  </si>
  <si>
    <t>Malattie dei denti e del cavo orale, eccetto estrazione e riparazione, età &lt; 18 anni</t>
  </si>
  <si>
    <t>187</t>
  </si>
  <si>
    <t>Estrazioni e riparazioni dentali</t>
  </si>
  <si>
    <t>188</t>
  </si>
  <si>
    <t>Altre diagnosi relative all'apparato digerente, età &gt; 17 anni con CC</t>
  </si>
  <si>
    <t>189</t>
  </si>
  <si>
    <t>Altre diagnosi relative all'apparato digerente, età &gt; 17 anni senza CC</t>
  </si>
  <si>
    <t>190</t>
  </si>
  <si>
    <t>Altre diagnosi relative all'apparato digerente, età &lt; 18 anni</t>
  </si>
  <si>
    <t>191</t>
  </si>
  <si>
    <t>07</t>
  </si>
  <si>
    <t>Interventi su pancreas, fegato e di shunt con CC</t>
  </si>
  <si>
    <t>192</t>
  </si>
  <si>
    <t>Interventi su pancreas, fegato e di shunt senza CC</t>
  </si>
  <si>
    <t>193</t>
  </si>
  <si>
    <t>Interventi sulle vie biliari eccetto colecistectomia isolata con o senza esplorazione del dotto biliare comune con CC</t>
  </si>
  <si>
    <t>194</t>
  </si>
  <si>
    <t>Interventi sulle vie biliari, eccetto colecistectomia isolata con o senza esplorazione del dotto biliare comune senza CC</t>
  </si>
  <si>
    <t>195</t>
  </si>
  <si>
    <t>Colecistectomia con esplorazione del dotto biliare comune con CC</t>
  </si>
  <si>
    <t>196</t>
  </si>
  <si>
    <t>Colecistectomia con esplorazione del dotto biliare comune senza CC</t>
  </si>
  <si>
    <t>197</t>
  </si>
  <si>
    <t>Colecistectomia eccetto laparoscopica senza esplorazione del dotto biliare comune con CC</t>
  </si>
  <si>
    <t>198</t>
  </si>
  <si>
    <t>Colecistectomia eccetto laparoscopica senza esplorazione del dotto biliare comune senza CC</t>
  </si>
  <si>
    <t>199</t>
  </si>
  <si>
    <t>Procedure diagnostiche epatobiliari per neoplasie maligne</t>
  </si>
  <si>
    <t>200</t>
  </si>
  <si>
    <t>Procedure diagnostiche epatobiliari non per neoplasie maligne</t>
  </si>
  <si>
    <t>201</t>
  </si>
  <si>
    <t>Altri interventi epatobiliari o sul pancreas</t>
  </si>
  <si>
    <t>202</t>
  </si>
  <si>
    <t>Cirrosi e epatite alcolica</t>
  </si>
  <si>
    <t>203</t>
  </si>
  <si>
    <t>Neoplasie maligne dell'apparato epatobiliare o del pancreas</t>
  </si>
  <si>
    <t>204</t>
  </si>
  <si>
    <t>Malattie del pancreas eccetto neoplasie maligne</t>
  </si>
  <si>
    <t>205</t>
  </si>
  <si>
    <t>Malattie del fegato eccetto neoplasie maligne, cirrosi, epatite alcolica con CC</t>
  </si>
  <si>
    <t>206</t>
  </si>
  <si>
    <t>Malattie del fegato eccetto neoplasie maligne, cirrosi, epatite alcolica senza CC</t>
  </si>
  <si>
    <t>207</t>
  </si>
  <si>
    <t>Malattie delle vie biliari con CC</t>
  </si>
  <si>
    <t>208</t>
  </si>
  <si>
    <t>Malattie delle vie biliari senza CC</t>
  </si>
  <si>
    <t>210</t>
  </si>
  <si>
    <t>08</t>
  </si>
  <si>
    <t>Interventi su anca e femore, eccetto articolazioni maggiori, età &gt; 17 anni con CC</t>
  </si>
  <si>
    <t>211</t>
  </si>
  <si>
    <t>Interventi su anca e femore, eccetto articolazioni maggiori, età &gt; 17 anni senza CC</t>
  </si>
  <si>
    <t>212</t>
  </si>
  <si>
    <t>Interventi su anca e femore, eccetto articolazioni maggiori, età &lt; 18 anni</t>
  </si>
  <si>
    <t>213</t>
  </si>
  <si>
    <t>Amputazioni per malattie del sistema muscolo-scheletrico e tessuto connettivo</t>
  </si>
  <si>
    <t>216</t>
  </si>
  <si>
    <t>Biopsie del sistema muscolo-scheletrico e tessuto connettivo</t>
  </si>
  <si>
    <t>217</t>
  </si>
  <si>
    <t>Sbrigliamento ferita e trapianto cutaneo eccetto mano, per malattie del sistema muscolo-scheletrico e tessuto connettivo</t>
  </si>
  <si>
    <t>218</t>
  </si>
  <si>
    <t>Interventi su arto inferiore e omero eccetto anca, piede e femore, età &gt; 17 anni con CC</t>
  </si>
  <si>
    <t>219</t>
  </si>
  <si>
    <t>Interventi su arto inferiore e omero eccetto anca, piede e femore, età &gt; 17 anni senza CC</t>
  </si>
  <si>
    <t>220</t>
  </si>
  <si>
    <t>Interventi su arto inferiore e omero eccetto anca, piede e femore, età &lt; 18 anni</t>
  </si>
  <si>
    <t>223</t>
  </si>
  <si>
    <t>Interventi maggiori su spalla e gomito o altri interventi su arto superiore con CC</t>
  </si>
  <si>
    <t>224</t>
  </si>
  <si>
    <t>Interventi su spalla, gomito o avambraccio eccetto interventi maggiori su articolazioni senza CC</t>
  </si>
  <si>
    <t>225</t>
  </si>
  <si>
    <t>Interventi sul piede</t>
  </si>
  <si>
    <t>226</t>
  </si>
  <si>
    <t>Interventi sui tessuti molli con CC</t>
  </si>
  <si>
    <t>227</t>
  </si>
  <si>
    <t>Interventi sui tessuti molli senza CC</t>
  </si>
  <si>
    <t>228</t>
  </si>
  <si>
    <t>Interventi maggiori sul pollice o sulle articolazioni o altri interventi mano o polso con CC</t>
  </si>
  <si>
    <t>229</t>
  </si>
  <si>
    <t>Interventi su mano o polso eccetto interventi maggiori sulle articolazioni, senza CC</t>
  </si>
  <si>
    <t>230</t>
  </si>
  <si>
    <t>Escissione locale e rimozione di mezzi di fissaggio intramidollare di anca e femore</t>
  </si>
  <si>
    <t>232</t>
  </si>
  <si>
    <t>Artroscopia</t>
  </si>
  <si>
    <t>233</t>
  </si>
  <si>
    <t>Altri interventi su sistema muscolo-scheletrico e tessuto connettivo con CC</t>
  </si>
  <si>
    <t>234</t>
  </si>
  <si>
    <t>Altri interventi su sistema muscolo-scheletrico e tessuto connettivo senza CC</t>
  </si>
  <si>
    <t>235</t>
  </si>
  <si>
    <t>Fratture del femore</t>
  </si>
  <si>
    <t>236</t>
  </si>
  <si>
    <t>Fratture dell'anca e della pelvi</t>
  </si>
  <si>
    <t>237</t>
  </si>
  <si>
    <t>Distorsioni, stiramenti e lussazioni di anca, pelvi e coscia</t>
  </si>
  <si>
    <t>238</t>
  </si>
  <si>
    <t>Osteomielite</t>
  </si>
  <si>
    <t>239</t>
  </si>
  <si>
    <t>Fratture patologiche e neoplasie maligne del sistema muscolo-scheletrico e tessuto connettivo</t>
  </si>
  <si>
    <t>240</t>
  </si>
  <si>
    <t>Malattie del tessuto connettivo con CC</t>
  </si>
  <si>
    <t>241</t>
  </si>
  <si>
    <t>Malattie del tessuto connettivo senza CC</t>
  </si>
  <si>
    <t>242</t>
  </si>
  <si>
    <t>Artrite settica</t>
  </si>
  <si>
    <t>243</t>
  </si>
  <si>
    <t>Affezioni mediche del dorso</t>
  </si>
  <si>
    <t>244</t>
  </si>
  <si>
    <t>Malattie dell'osso e artropatie specifiche con CC</t>
  </si>
  <si>
    <t>245</t>
  </si>
  <si>
    <t>Malattie dell'osso e artropatie specifiche senza CC</t>
  </si>
  <si>
    <t>246</t>
  </si>
  <si>
    <t>Artropatie non specifiche</t>
  </si>
  <si>
    <t>247</t>
  </si>
  <si>
    <t>Segni e sintomi relativi al sistema muscolo-scheletrico e al tessuto connettivo</t>
  </si>
  <si>
    <t>248</t>
  </si>
  <si>
    <t>Tendinite, miosite e borsite</t>
  </si>
  <si>
    <t>249</t>
  </si>
  <si>
    <t>Assistenza riabilitativa per malattie del sistema muscolo-scheletrico e del tessuto connettivo</t>
  </si>
  <si>
    <t>250</t>
  </si>
  <si>
    <t>Fratture, distorsioni, stiramenti e lussazioni di avambraccio, mano e piede, età &gt; 17 anni con CC</t>
  </si>
  <si>
    <t>251</t>
  </si>
  <si>
    <t>Fratture, distorsioni, stiramenti e lussazioni di avambraccio, mano e piede, età &gt; 17 anni senza CC</t>
  </si>
  <si>
    <t>252</t>
  </si>
  <si>
    <t>Fratture, distorsioni, stiramenti e lussazioni di avambraccio, mano e piede, età &lt; 18 anni</t>
  </si>
  <si>
    <t>253</t>
  </si>
  <si>
    <t>Fratture, distorsioni, stiramenti e lussazioni di braccio, gamba, eccetto piede, età &gt; 17 anni con CC</t>
  </si>
  <si>
    <t>254</t>
  </si>
  <si>
    <t>Fratture, distorsioni, stiramenti e lussazioni di braccio, gamba, eccetto piede, età &gt; 17 anni senza CC</t>
  </si>
  <si>
    <t>255</t>
  </si>
  <si>
    <t>Fratture, distorsioni, stiramenti e lussazioni di braccio, gamba, eccetto piede, età &lt; 18 anni</t>
  </si>
  <si>
    <t>256</t>
  </si>
  <si>
    <t>Altre diagnosi del sistema muscolo-scheletrico e del tessuto connettivo</t>
  </si>
  <si>
    <t>257</t>
  </si>
  <si>
    <t>09</t>
  </si>
  <si>
    <t>Mastectomia totale per neoplasie maligne con CC</t>
  </si>
  <si>
    <t>258</t>
  </si>
  <si>
    <t>Mastectomia totale per neoplasie maligne senza CC</t>
  </si>
  <si>
    <t>259</t>
  </si>
  <si>
    <t>Mastectomia subtotale per neoplasie maligne con CC</t>
  </si>
  <si>
    <t>260</t>
  </si>
  <si>
    <t>Mastectomia subtotale per neoplasie maligne senza CC</t>
  </si>
  <si>
    <t>261</t>
  </si>
  <si>
    <t>Interventi sulla mammella non per neoplasie maligne eccetto biopsia e escissione locale</t>
  </si>
  <si>
    <t>262</t>
  </si>
  <si>
    <t>Biopsia della mammella e escissione locale non per neoplasie maligne</t>
  </si>
  <si>
    <t>263</t>
  </si>
  <si>
    <t>Trapianti di pelle e/o sbrigliamenti per ulcere della pelle o cellulite con CC</t>
  </si>
  <si>
    <t>264</t>
  </si>
  <si>
    <t>Trapianti di pelle e/o sbrigliamenti per ulcere pelle o cellulite senza CC</t>
  </si>
  <si>
    <t>265</t>
  </si>
  <si>
    <t>Trapianti di pelle e/o sbrigliamenti eccetto per ulcere della pelle/cellulite con CC</t>
  </si>
  <si>
    <t>266</t>
  </si>
  <si>
    <t>Trapianti di pelle e/o sbrigliamenti eccetto per ulcere della pelle/cellulite senza CC</t>
  </si>
  <si>
    <t>267</t>
  </si>
  <si>
    <t>Interventi perianali e pilonidali</t>
  </si>
  <si>
    <t>268</t>
  </si>
  <si>
    <t>Chirurgia plastica della pelle, del tessuto sottocutaneo e della mammella</t>
  </si>
  <si>
    <t>269</t>
  </si>
  <si>
    <t>Altri interventi su pelle, tessuto sottocutaneo e mammella con CC</t>
  </si>
  <si>
    <t>270</t>
  </si>
  <si>
    <t>Altri interventi su pelle, tessuto sottocutaneo e mammella senza CC</t>
  </si>
  <si>
    <t>271</t>
  </si>
  <si>
    <t>Ulcere della pelle</t>
  </si>
  <si>
    <t>272</t>
  </si>
  <si>
    <t>Malattie maggiori della pelle con CC</t>
  </si>
  <si>
    <t>273</t>
  </si>
  <si>
    <t>Malattie maggiori della pelle senza CC</t>
  </si>
  <si>
    <t>274</t>
  </si>
  <si>
    <t>Neoplasie maligne della mammella con CC</t>
  </si>
  <si>
    <t>275</t>
  </si>
  <si>
    <t>Neoplasie maligne della mammella senza CC</t>
  </si>
  <si>
    <t>276</t>
  </si>
  <si>
    <t>Patologie non maligne della mammella</t>
  </si>
  <si>
    <t>277</t>
  </si>
  <si>
    <t>Cellulite, età &gt; 17 anni con CC</t>
  </si>
  <si>
    <t>278</t>
  </si>
  <si>
    <t>Cellulite, età &gt; 17 anni senza CC</t>
  </si>
  <si>
    <t>279</t>
  </si>
  <si>
    <t>Cellulite, età &lt; 18 anni</t>
  </si>
  <si>
    <t>280</t>
  </si>
  <si>
    <t>Traumi della pelle, del tessuto sottocutaneo e della mammella, età &gt; 17 anni con CC</t>
  </si>
  <si>
    <t>281</t>
  </si>
  <si>
    <t>Traumi della pelle, del tessuto sottocutaneo e della mammella, età &gt; 17 anni senza CC</t>
  </si>
  <si>
    <t>282</t>
  </si>
  <si>
    <t>Traumi della pelle, del tessuto sottocutaneo e della mammella, età &lt; 18 anni</t>
  </si>
  <si>
    <t>283</t>
  </si>
  <si>
    <t>Malattie minori della pelle con CC</t>
  </si>
  <si>
    <t>284</t>
  </si>
  <si>
    <t>Malattie minori della pelle senza CC</t>
  </si>
  <si>
    <t>285</t>
  </si>
  <si>
    <t>Amputazioni di arto inferiore per malattie endocrine, nutrizionali o metaboliche</t>
  </si>
  <si>
    <t>286</t>
  </si>
  <si>
    <t>Interventi sul surrene e sulla ipofisi</t>
  </si>
  <si>
    <t>287</t>
  </si>
  <si>
    <t>Trapianti cutanei e sbrigliamento di ferite per malattie endocrine, nutrizionali e metaboliche</t>
  </si>
  <si>
    <t>288</t>
  </si>
  <si>
    <t>Interventi per obesità</t>
  </si>
  <si>
    <t>289</t>
  </si>
  <si>
    <t>Interventi sulle paratiroidi</t>
  </si>
  <si>
    <t>290</t>
  </si>
  <si>
    <t>Interventi sulla tiroide</t>
  </si>
  <si>
    <t>291</t>
  </si>
  <si>
    <t>Interventi sul dotto tireoglosso</t>
  </si>
  <si>
    <t>292</t>
  </si>
  <si>
    <t>Altri interventi per malattie endocrine, nutrizionali e metaboliche con CC</t>
  </si>
  <si>
    <t>293</t>
  </si>
  <si>
    <t>Altri interventi per malattie endocrine, nutrizionali e metaboliche senza CC</t>
  </si>
  <si>
    <t>294</t>
  </si>
  <si>
    <t>Diabete, età &gt; 35 anni</t>
  </si>
  <si>
    <t>295</t>
  </si>
  <si>
    <t>Diabete, età &lt; 36 anni</t>
  </si>
  <si>
    <t>296</t>
  </si>
  <si>
    <t>Disturbi della nutrizione e miscellanea di disturbi del metabolismo, età &gt; 17 anni con CC</t>
  </si>
  <si>
    <t>297</t>
  </si>
  <si>
    <t>Disturbi della nutrizione e miscellanea di disturbi del metabolismo, età &gt; 17 anni senza CC</t>
  </si>
  <si>
    <t>298</t>
  </si>
  <si>
    <t>Disturbi della nutrizione e miscellanea di disturbi del metabolismo, età &lt; 18 anni</t>
  </si>
  <si>
    <t>299</t>
  </si>
  <si>
    <t>Difetti congeniti del metabolismo</t>
  </si>
  <si>
    <t>300</t>
  </si>
  <si>
    <t>Malattie endocrine con CC</t>
  </si>
  <si>
    <t>301</t>
  </si>
  <si>
    <t>Malattie endocrine senza CC</t>
  </si>
  <si>
    <t>302</t>
  </si>
  <si>
    <t>Trapianto renale</t>
  </si>
  <si>
    <t>303</t>
  </si>
  <si>
    <t>Interventi su rene e uretere per neoplasia</t>
  </si>
  <si>
    <t>304</t>
  </si>
  <si>
    <t>Interventi su rene e uretere, non per neoplasia con CC</t>
  </si>
  <si>
    <t>305</t>
  </si>
  <si>
    <t>Interventi su rene e uretere, non per neoplasia senza CC</t>
  </si>
  <si>
    <t>306</t>
  </si>
  <si>
    <t>Prostatectomia con CC</t>
  </si>
  <si>
    <t>307</t>
  </si>
  <si>
    <t>Prostatectomia senza CC</t>
  </si>
  <si>
    <t>308</t>
  </si>
  <si>
    <t>Interventi minori sulla vescica con CC</t>
  </si>
  <si>
    <t>309</t>
  </si>
  <si>
    <t>Interventi minori sulla vescica senza CC</t>
  </si>
  <si>
    <t>310</t>
  </si>
  <si>
    <t>Interventi per via transuretrale con CC</t>
  </si>
  <si>
    <t>311</t>
  </si>
  <si>
    <t>Interventi per via transuretrale senza CC</t>
  </si>
  <si>
    <t>312</t>
  </si>
  <si>
    <t>Interventi sull'uretra, età &gt; 17 anni con CC</t>
  </si>
  <si>
    <t>313</t>
  </si>
  <si>
    <t>Interventi sull'uretra, età &gt; 17 anni senza CC</t>
  </si>
  <si>
    <t>314</t>
  </si>
  <si>
    <t>Interventi sull'uretra, età &lt; 18 anni</t>
  </si>
  <si>
    <t>315</t>
  </si>
  <si>
    <t>Altri interventi sul rene e sulle vie urinarie</t>
  </si>
  <si>
    <t>316</t>
  </si>
  <si>
    <t>Insufficienza renale</t>
  </si>
  <si>
    <t>317</t>
  </si>
  <si>
    <t>Ricovero per dialisi renale</t>
  </si>
  <si>
    <t>318</t>
  </si>
  <si>
    <t>Neoplasie del rene e delle vie urinarie con CC</t>
  </si>
  <si>
    <t>319</t>
  </si>
  <si>
    <t>Neoplasie del rene e delle vie urinarie senza CC</t>
  </si>
  <si>
    <t>320</t>
  </si>
  <si>
    <t>Infezioni del rene e delle vie urinarie, età &gt; 17 anni con CC</t>
  </si>
  <si>
    <t>321</t>
  </si>
  <si>
    <t>Infezioni del rene e delle vie urinarie, età &gt; 17 anni senza CC</t>
  </si>
  <si>
    <t>322</t>
  </si>
  <si>
    <t>Infezioni del rene e delle vie urinarie, età &lt; 18 anni</t>
  </si>
  <si>
    <t>323</t>
  </si>
  <si>
    <t>Calcolosi urinaria con CC e/o litotripsia mediante ultrasuoni</t>
  </si>
  <si>
    <t>***</t>
  </si>
  <si>
    <t>324</t>
  </si>
  <si>
    <t>Calcolosi urinaria senza CC</t>
  </si>
  <si>
    <t>325</t>
  </si>
  <si>
    <t>Segni e sintomi relativi a rene e vie urinarie, età &gt; 17 anni con CC</t>
  </si>
  <si>
    <t>326</t>
  </si>
  <si>
    <t>Segni e sintomi relativi a rene e vie urinarie, età &gt; 17 anni senza CC</t>
  </si>
  <si>
    <t>327</t>
  </si>
  <si>
    <t>Segni e sintomi relativi a rene e vie urinarie, età &lt; 18 anni</t>
  </si>
  <si>
    <t>328</t>
  </si>
  <si>
    <t>Stenosi uretrale, età &gt; 17 anni con CC</t>
  </si>
  <si>
    <t>329</t>
  </si>
  <si>
    <t>Stenosi uretrale, età &gt; 17 anni senza CC</t>
  </si>
  <si>
    <t>330</t>
  </si>
  <si>
    <t>Stenosi uretrale, età &lt; 18 anni</t>
  </si>
  <si>
    <t>331</t>
  </si>
  <si>
    <t>Altre diagnosi relative a rene e vie urinarie, età &gt; 17 anni con CC</t>
  </si>
  <si>
    <t>332</t>
  </si>
  <si>
    <t>Altre diagnosi relative a rene e vie urinarie, età &gt; 17 anni senza CC</t>
  </si>
  <si>
    <t>333</t>
  </si>
  <si>
    <t>Altre diagnosi relative a rene e vie urinarie, età &lt; 18 anni</t>
  </si>
  <si>
    <t>334</t>
  </si>
  <si>
    <t>Interventi maggiori sulla pelvi maschile con CC</t>
  </si>
  <si>
    <t>335</t>
  </si>
  <si>
    <t>Interventi maggiori sulla pelvi maschile senza CC</t>
  </si>
  <si>
    <t>336</t>
  </si>
  <si>
    <t>Prostatectomia transuretrale con CC</t>
  </si>
  <si>
    <t>337</t>
  </si>
  <si>
    <t>Prostatectomia transuretrale senza CC</t>
  </si>
  <si>
    <t>338</t>
  </si>
  <si>
    <t>Interventi sul testicolo per neoplasia maligna</t>
  </si>
  <si>
    <t>339</t>
  </si>
  <si>
    <t>Interventi sul testicolo non per neoplasie maligne, età &gt; 17 anni</t>
  </si>
  <si>
    <t>340</t>
  </si>
  <si>
    <t>Interventi sul testicolo non per neoplasie maligne, età &lt; 18 anni</t>
  </si>
  <si>
    <t>341</t>
  </si>
  <si>
    <t>Interventi sul pene</t>
  </si>
  <si>
    <t>342</t>
  </si>
  <si>
    <t>Circoncisione, età &gt; 17 anni</t>
  </si>
  <si>
    <t>343</t>
  </si>
  <si>
    <t>Circoncisione, età &lt; 18 anni</t>
  </si>
  <si>
    <t>344</t>
  </si>
  <si>
    <t>Altri interventi sull'apparato riproduttivo maschile per neoplasie maligne</t>
  </si>
  <si>
    <t>345</t>
  </si>
  <si>
    <t>Altri interventi sull'apparato riproduttivo maschile eccetto per neoplasie maligne</t>
  </si>
  <si>
    <t>346</t>
  </si>
  <si>
    <t>Neoplasie maligne dell’apparato genitale maschile con CC</t>
  </si>
  <si>
    <t>347</t>
  </si>
  <si>
    <t>Neoplasie maligne dell'apparato genitale maschile senza CC</t>
  </si>
  <si>
    <t>348</t>
  </si>
  <si>
    <t>Ipertrofia prostatica benigna con CC</t>
  </si>
  <si>
    <t>349</t>
  </si>
  <si>
    <t>Ipertrofia prostatica benigna senza CC</t>
  </si>
  <si>
    <t>350</t>
  </si>
  <si>
    <t>Infiammazioni dell'apparato riproduttivo maschile</t>
  </si>
  <si>
    <t>351</t>
  </si>
  <si>
    <t>Sterilizzazione maschile</t>
  </si>
  <si>
    <t>352</t>
  </si>
  <si>
    <t>Altre diagnosi relative all'apparato riproduttivo maschile</t>
  </si>
  <si>
    <t>353</t>
  </si>
  <si>
    <t>Eviscerazione pelvica, isterectomia radicale e vulvectomia radicale</t>
  </si>
  <si>
    <t>354</t>
  </si>
  <si>
    <t>Interventi su utero e su annessi per neoplasie maligne non dell'ovaio o degli annessi con CC</t>
  </si>
  <si>
    <t>355</t>
  </si>
  <si>
    <t>Interventi su utero e su annessi per neoplasie maligne non dell'ovaio o degli annessi senza CC</t>
  </si>
  <si>
    <t>356</t>
  </si>
  <si>
    <t>Interventi ricostruttivi dell'apparato riproduttivo femminile</t>
  </si>
  <si>
    <t>357</t>
  </si>
  <si>
    <t>Interventi su utero e annessi per neoplasie maligne dell'ovaio o degli annessi</t>
  </si>
  <si>
    <t>358</t>
  </si>
  <si>
    <t>Interventi su utero e annessi non per neoplasie maligne con CC</t>
  </si>
  <si>
    <t>359</t>
  </si>
  <si>
    <t>Interventi su utero e annessi non per neoplasie maligne senza CC</t>
  </si>
  <si>
    <t>360</t>
  </si>
  <si>
    <t>Interventi su vagina, cervice e vulva</t>
  </si>
  <si>
    <t>361</t>
  </si>
  <si>
    <t>Laparoscopia e occlusione laparotomica delle tube</t>
  </si>
  <si>
    <t>362</t>
  </si>
  <si>
    <t>Occlusione endoscopica delle tube</t>
  </si>
  <si>
    <t>363</t>
  </si>
  <si>
    <t>Dilatazione e raschiamento, conizzazione e impianto materiale radioattivo per neoplasie maligne</t>
  </si>
  <si>
    <t>364</t>
  </si>
  <si>
    <t>Dilatazione e raschiamento, conizzazione eccetto per neoplasie maligne</t>
  </si>
  <si>
    <t>365</t>
  </si>
  <si>
    <t>Altri interventi sull'apparato riproduttivo femminile</t>
  </si>
  <si>
    <t>366</t>
  </si>
  <si>
    <t>Neoplasie maligne apparato riproduttivo femminile con CC</t>
  </si>
  <si>
    <t>367</t>
  </si>
  <si>
    <t>Neoplasie maligne dell'apparato riproduttivo femminile senza CC</t>
  </si>
  <si>
    <t>368</t>
  </si>
  <si>
    <t>Infezioni dell'apparato riproduttivo femminile</t>
  </si>
  <si>
    <t>369</t>
  </si>
  <si>
    <t>Disturbi mestruali e altri disturbi dell'apparato riproduttivo femminile</t>
  </si>
  <si>
    <t>370</t>
  </si>
  <si>
    <t>Parto cesareo con CC</t>
  </si>
  <si>
    <t>371</t>
  </si>
  <si>
    <t>Parto cesareo senza CC</t>
  </si>
  <si>
    <t>372</t>
  </si>
  <si>
    <t>Parto vaginale con diagnosi complicanti</t>
  </si>
  <si>
    <t>373</t>
  </si>
  <si>
    <t>Parto vaginale senza diagnosi complicanti</t>
  </si>
  <si>
    <t>374</t>
  </si>
  <si>
    <t>Parto vaginale con sterilizzazione e/o dilatazione e raschiamento</t>
  </si>
  <si>
    <t>375</t>
  </si>
  <si>
    <t>Parto vaginale con altro intervento eccetto sterilizzazione e/o dilatazione e raschiamento</t>
  </si>
  <si>
    <t>376</t>
  </si>
  <si>
    <t>Diagnosi relative a postparto e postaborto senza intervento chirurgico</t>
  </si>
  <si>
    <t>377</t>
  </si>
  <si>
    <t>Diagnosi relative a postparto e postaborto con intervento chirurgico</t>
  </si>
  <si>
    <t>378</t>
  </si>
  <si>
    <t>Gravidanza ectopica</t>
  </si>
  <si>
    <t>379</t>
  </si>
  <si>
    <t>Minaccia di aborto</t>
  </si>
  <si>
    <t>380</t>
  </si>
  <si>
    <t>Aborto senza dilatazione e raschiamento</t>
  </si>
  <si>
    <t>381</t>
  </si>
  <si>
    <t>Aborto con dilatazione e raschiamento, mediante aspirazione o isterotomia</t>
  </si>
  <si>
    <t>382</t>
  </si>
  <si>
    <t>Falso travaglio</t>
  </si>
  <si>
    <t>383</t>
  </si>
  <si>
    <t>Altre diagnosi preparto con complicazioni mediche</t>
  </si>
  <si>
    <t>384</t>
  </si>
  <si>
    <t>Altre diagnosi preparto senza complicazioni mediche</t>
  </si>
  <si>
    <t>385</t>
  </si>
  <si>
    <t>Neonati morti o trasferiti ad altre strutture di assistenza per acuti</t>
  </si>
  <si>
    <t>386</t>
  </si>
  <si>
    <t>Neonati gravemente immaturi o con sindrome da distress respiratorio</t>
  </si>
  <si>
    <t>387</t>
  </si>
  <si>
    <t>Prematurità con affezioni maggiori</t>
  </si>
  <si>
    <t>388</t>
  </si>
  <si>
    <t>Prematurità senza affezioni maggiori</t>
  </si>
  <si>
    <t>389</t>
  </si>
  <si>
    <t>Neonati a termine con affezioni maggiori</t>
  </si>
  <si>
    <t>390</t>
  </si>
  <si>
    <t>Neonati con altre affezioni significative</t>
  </si>
  <si>
    <t>391</t>
  </si>
  <si>
    <t>Neonato normale</t>
  </si>
  <si>
    <t>392</t>
  </si>
  <si>
    <t>Splenectomia, età &gt; 17 anni</t>
  </si>
  <si>
    <t>393</t>
  </si>
  <si>
    <t>Splenectomia, età &lt; 18 anni</t>
  </si>
  <si>
    <t>394</t>
  </si>
  <si>
    <t>Altri interventi sugli organi emopoietici</t>
  </si>
  <si>
    <t>395</t>
  </si>
  <si>
    <t>Anomalie dei globuli rossi, età &gt; 17 anni</t>
  </si>
  <si>
    <t>396</t>
  </si>
  <si>
    <t>Anomalie dei globuli rossi, età &lt; 18 anni</t>
  </si>
  <si>
    <t>397</t>
  </si>
  <si>
    <t>Disturbi della coagulazione</t>
  </si>
  <si>
    <t>398</t>
  </si>
  <si>
    <t>Disturbi sistema reticoloendoteliale e immunitario con CC</t>
  </si>
  <si>
    <t>399</t>
  </si>
  <si>
    <t>Disturbi sistema reticoloendoteliale e immunitario senza CC</t>
  </si>
  <si>
    <t>401</t>
  </si>
  <si>
    <t>Linfoma e leucemia non acuta con altri interventi chirurgici con CC</t>
  </si>
  <si>
    <t>402</t>
  </si>
  <si>
    <t>Linfoma e leucemia non acuta con altri interventi chirurgici senza CC</t>
  </si>
  <si>
    <t>403</t>
  </si>
  <si>
    <t>Linfoma e leucemia non acuta con CC</t>
  </si>
  <si>
    <t>404</t>
  </si>
  <si>
    <t>Linfoma e leucemia non acuta senza CC</t>
  </si>
  <si>
    <t>405</t>
  </si>
  <si>
    <t>Leucemia acuta senza interventi chirurgici maggiori, età &lt; 18 anni</t>
  </si>
  <si>
    <t>406</t>
  </si>
  <si>
    <t>Alterazioni mieloproliferative o neoplasie poco differenziate con interventi maggiori con CC</t>
  </si>
  <si>
    <t>407</t>
  </si>
  <si>
    <t>Alterazioni mieloproliferative o neoplasie poco differenziate con interventi maggiori senza CC</t>
  </si>
  <si>
    <t>408</t>
  </si>
  <si>
    <t>Alterazioni mieloproliferative o neoplasie poco differenziate con altri interventi</t>
  </si>
  <si>
    <t>409</t>
  </si>
  <si>
    <t>Radioterapia</t>
  </si>
  <si>
    <t>410</t>
  </si>
  <si>
    <t>Chemioterapia non associata a diagnosi secondaria di leucemia acuta</t>
  </si>
  <si>
    <t>411</t>
  </si>
  <si>
    <t>Anamnesi di neoplasia maligna senza endoscopia</t>
  </si>
  <si>
    <t>412</t>
  </si>
  <si>
    <t>Anamnesi di neoplasia maligna con endoscopia</t>
  </si>
  <si>
    <t>413</t>
  </si>
  <si>
    <t>Altre alterazioni mieloproliferative e neoplasie poco differenziate con CC</t>
  </si>
  <si>
    <t>414</t>
  </si>
  <si>
    <t>Altre alterazioni mieloproliferative e neoplasie poco differenziate senza CC</t>
  </si>
  <si>
    <t>417</t>
  </si>
  <si>
    <t>Setticemia, età &lt; 18 anni</t>
  </si>
  <si>
    <t>418</t>
  </si>
  <si>
    <t>Infezioni post-chirurgiche e post-traumatiche</t>
  </si>
  <si>
    <t>419</t>
  </si>
  <si>
    <t>Febbre di origine sconosciuta, età &gt; 17 anni con CC</t>
  </si>
  <si>
    <t>420</t>
  </si>
  <si>
    <t>Febbre di origine sconosciuta, età &gt; 17 anni senza CC</t>
  </si>
  <si>
    <t>421</t>
  </si>
  <si>
    <t>Malattie di origine virale, età &gt; 17 anni</t>
  </si>
  <si>
    <t>422</t>
  </si>
  <si>
    <t>Malattie di origine virale e febbre di origine sconosciuta, età &lt; 18 anni</t>
  </si>
  <si>
    <t>423</t>
  </si>
  <si>
    <t>Altre diagnosi relative a malattie infettive e parassitarie</t>
  </si>
  <si>
    <t>424</t>
  </si>
  <si>
    <t>Interventi chirurgici di qualunque tipo in pazienti con diagnosi principale di malattia mentale</t>
  </si>
  <si>
    <t>425</t>
  </si>
  <si>
    <t>Reazione acuta di adattamento e disfunzione psicosociale</t>
  </si>
  <si>
    <t>426</t>
  </si>
  <si>
    <t>Nevrosi depressive</t>
  </si>
  <si>
    <t>427</t>
  </si>
  <si>
    <t>Nevrosi eccetto nevrosi depressive</t>
  </si>
  <si>
    <t>428</t>
  </si>
  <si>
    <t>Disturbi della personalità e del controllo degli impulsi</t>
  </si>
  <si>
    <t>429</t>
  </si>
  <si>
    <t>Disturbi organici e ritardo mentale</t>
  </si>
  <si>
    <t>430</t>
  </si>
  <si>
    <t>Psicosi</t>
  </si>
  <si>
    <t>431</t>
  </si>
  <si>
    <t>Disturbi mentali dell'infanzia</t>
  </si>
  <si>
    <t>432</t>
  </si>
  <si>
    <t>Altre diagnosi relative a disturbi mentali</t>
  </si>
  <si>
    <t>433</t>
  </si>
  <si>
    <t>Abuso o dipendenza da alcool/farmaci; dimesso contro il parere dei sanitari</t>
  </si>
  <si>
    <t>439</t>
  </si>
  <si>
    <t>Trapianti di pelle per traumatismo</t>
  </si>
  <si>
    <t>440</t>
  </si>
  <si>
    <t>Sbrigliamento di ferite per traumatismo</t>
  </si>
  <si>
    <t>441</t>
  </si>
  <si>
    <t>Interventi sulla mano per traumatismo</t>
  </si>
  <si>
    <t>442</t>
  </si>
  <si>
    <t>Altri interventi chirurgici per traumatismo con CC</t>
  </si>
  <si>
    <t>443</t>
  </si>
  <si>
    <t>Altri interventi chirurgici per traumatismo senza CC</t>
  </si>
  <si>
    <t>444</t>
  </si>
  <si>
    <t>Traumatismi, età &gt; 17 anni con CC</t>
  </si>
  <si>
    <t>445</t>
  </si>
  <si>
    <t>Traumatismi, età &gt; 17 anni senza CC</t>
  </si>
  <si>
    <t>446</t>
  </si>
  <si>
    <t>Traumatismi, età &lt; 18 anni</t>
  </si>
  <si>
    <t>447</t>
  </si>
  <si>
    <t>Reazioni allergiche, età &gt; 17 anni</t>
  </si>
  <si>
    <t>448</t>
  </si>
  <si>
    <t>Reazioni allergiche, età &lt; 18 anni</t>
  </si>
  <si>
    <t>449</t>
  </si>
  <si>
    <t>Avvelenamenti ed effetti tossici farmaci, età &gt; 17 anni con CC</t>
  </si>
  <si>
    <t>450</t>
  </si>
  <si>
    <t>Avvelenamenti ed effetti tossici dei farmaci, età &gt; 17 anni senza CC</t>
  </si>
  <si>
    <t>451</t>
  </si>
  <si>
    <t>Avvelenamenti ed effetti tossici dei farmaci, età &lt; 18 anni</t>
  </si>
  <si>
    <t>452</t>
  </si>
  <si>
    <t>Complicazioni di trattamenti con CC</t>
  </si>
  <si>
    <t>453</t>
  </si>
  <si>
    <t>Complicazioni di trattamenti senza CC</t>
  </si>
  <si>
    <t>454</t>
  </si>
  <si>
    <t>Altre diagnosi di traumatismi, avvelenamenti ed effetti tossici con CC</t>
  </si>
  <si>
    <t>455</t>
  </si>
  <si>
    <t>Altre diagnosi di traumatismi, avvelenamenti ed effetti tossici senza CC</t>
  </si>
  <si>
    <t>461</t>
  </si>
  <si>
    <t>Intervento con diagnosi di altro contatto con i servizi sanitari</t>
  </si>
  <si>
    <t>462</t>
  </si>
  <si>
    <t>Riabilitazione</t>
  </si>
  <si>
    <t>463</t>
  </si>
  <si>
    <t>Segni e sintomi con CC</t>
  </si>
  <si>
    <t>464</t>
  </si>
  <si>
    <t>Segni e sintomi senza CC</t>
  </si>
  <si>
    <t>465</t>
  </si>
  <si>
    <t>Assistenza riabilitativa con anamnesi di neoplasia maligna come diagnosi secondaria</t>
  </si>
  <si>
    <t>466</t>
  </si>
  <si>
    <t>Assistenza riabilitativa senza anamnesi di neoplasia maligna come diagnosi secondaria</t>
  </si>
  <si>
    <t>467</t>
  </si>
  <si>
    <t>Altri fattori che influenzano lo stato di salute</t>
  </si>
  <si>
    <t>468</t>
  </si>
  <si>
    <t>NA</t>
  </si>
  <si>
    <t>Intervento chirurgico esteso non correlato con la diagnosi principale</t>
  </si>
  <si>
    <t>469</t>
  </si>
  <si>
    <t>Diagnosi principale non valida come diagnosi di dimissione</t>
  </si>
  <si>
    <t>470</t>
  </si>
  <si>
    <t>Non attribuibile ad altro DRG</t>
  </si>
  <si>
    <t>471</t>
  </si>
  <si>
    <t>Interventi maggiori bilaterali o multipli sulle articolazioni degli arti inferiori</t>
  </si>
  <si>
    <t>473</t>
  </si>
  <si>
    <t>Leucemia acuta senza interventi chirurgici maggiori, età &gt; 17 anni</t>
  </si>
  <si>
    <t>476</t>
  </si>
  <si>
    <t>Intervento chirurgico sulla prostata non correlato con la diagnosi principale</t>
  </si>
  <si>
    <t>477</t>
  </si>
  <si>
    <t>Intervento chirurgico non esteso non correlato con la diagnosi principale</t>
  </si>
  <si>
    <t>479</t>
  </si>
  <si>
    <t>Altri interventi sul sistema cardiovascolare senza CC</t>
  </si>
  <si>
    <t>480</t>
  </si>
  <si>
    <t>Trapianto di fegato e/o trapianto di intestino</t>
  </si>
  <si>
    <t>481</t>
  </si>
  <si>
    <t xml:space="preserve">Trapianto di midollo osseo </t>
  </si>
  <si>
    <t>482</t>
  </si>
  <si>
    <t>Tracheostomia per diagnosi relative a faccia, bocca e collo</t>
  </si>
  <si>
    <t>484</t>
  </si>
  <si>
    <t>Craniotomia per traumatismi multipli rilevanti</t>
  </si>
  <si>
    <t>485</t>
  </si>
  <si>
    <t>Reimpianto di arti, interventi su anca e femore per traumatismi multipli rilevanti</t>
  </si>
  <si>
    <t>486</t>
  </si>
  <si>
    <t>Altri interventi chirurgici per traumatismi multipli rilevanti</t>
  </si>
  <si>
    <t>487</t>
  </si>
  <si>
    <t>Altri traumatismi multipli rilevanti</t>
  </si>
  <si>
    <t>488</t>
  </si>
  <si>
    <t>H.I.V. associato ad intervento chirurgico esteso</t>
  </si>
  <si>
    <t>489</t>
  </si>
  <si>
    <t>H.I.V. associato ad altre patologie maggiori correlate</t>
  </si>
  <si>
    <t>490</t>
  </si>
  <si>
    <t>H.I.V. associato o non ad altre patologie correlate</t>
  </si>
  <si>
    <t>491</t>
  </si>
  <si>
    <t>Interventi su articolazioni maggiori e reimpianti di arti superiori</t>
  </si>
  <si>
    <t>492</t>
  </si>
  <si>
    <t>Chemioterapia associata a diagnosi secondaria di leucemia acuta o con uso di alte dosi di agenti chemioterapici</t>
  </si>
  <si>
    <t>493</t>
  </si>
  <si>
    <t>Colecistectomia laparoscopica senza esplorazione del dotto biliare comune con CC</t>
  </si>
  <si>
    <t>494</t>
  </si>
  <si>
    <t>Colecistectomia laparoscopica senza esplorazione del dotto biliare comune senza CC</t>
  </si>
  <si>
    <t>495</t>
  </si>
  <si>
    <t>Trapianto di polmone</t>
  </si>
  <si>
    <t>496</t>
  </si>
  <si>
    <t>Artrodesi vertebrale con approccio anteriore/posteriore combinato</t>
  </si>
  <si>
    <t>497</t>
  </si>
  <si>
    <t>Artrodesi verterbale eccetto cervicale con CC</t>
  </si>
  <si>
    <t>498</t>
  </si>
  <si>
    <t>Artrodesi vertebrale eccetto cervicale senza CC</t>
  </si>
  <si>
    <t>499</t>
  </si>
  <si>
    <t>Interventi su dorso e collo eccetto per artrodesi vertebrale con CC</t>
  </si>
  <si>
    <t>500</t>
  </si>
  <si>
    <t>Interventi su dorso e collo eccetto per artrodesi vertebrale senza CC</t>
  </si>
  <si>
    <t>501</t>
  </si>
  <si>
    <t>Interventi sul ginocchio con diagnosi principale di infezione con CC</t>
  </si>
  <si>
    <t>502</t>
  </si>
  <si>
    <t>Interventi sul ginocchio con diagnosi principale di infezione senza CC</t>
  </si>
  <si>
    <t>503</t>
  </si>
  <si>
    <t>Interventi sul ginocchio senza diagnosi principale di infezione</t>
  </si>
  <si>
    <t>504</t>
  </si>
  <si>
    <t>Ustioni estese  o  ustioni a tutto spessore con ventilazione meccanica ≥ 96 ore con innesto di cute</t>
  </si>
  <si>
    <t>505</t>
  </si>
  <si>
    <t>Ustioni estese  o  ustioni a tutto spessore con ventilazione meccanica ≥ 96 ore senza innesto di cute</t>
  </si>
  <si>
    <t>506</t>
  </si>
  <si>
    <t>Ustioni estese a tutto spessore con innesto di cute o lesione da inalazione con CC o trauma significativo</t>
  </si>
  <si>
    <t>507</t>
  </si>
  <si>
    <t>Ustioni estese a tutto spessore con innesto di cute o lesione da inalazione senza CC o trauma significativo</t>
  </si>
  <si>
    <t>508</t>
  </si>
  <si>
    <t>Ustioni estese a tutto spessore senza innesto di cute o lesione da inalazione con CC o trauma significativo</t>
  </si>
  <si>
    <t>509</t>
  </si>
  <si>
    <t>Ustioni estese a tutto spessore senza innesto di cute o lesione da inalazione senza CC o trauma significativo</t>
  </si>
  <si>
    <t>510</t>
  </si>
  <si>
    <t>Ustioni non estese con CC o trauma significativo</t>
  </si>
  <si>
    <t>511</t>
  </si>
  <si>
    <t>Ustioni non estese senza CC o trauma significativo</t>
  </si>
  <si>
    <t>512</t>
  </si>
  <si>
    <t>Trapianto simultaneo di pancreas/rene</t>
  </si>
  <si>
    <t>513</t>
  </si>
  <si>
    <t>Trapianto di pancreas</t>
  </si>
  <si>
    <t>515</t>
  </si>
  <si>
    <t>Impianto di defibrillatore cardiaco senza cateterismo cardiaco</t>
  </si>
  <si>
    <t>518</t>
  </si>
  <si>
    <t>Interventi sul sistema cardiovascolare per via percutanea senza inserzione di stent nell’arteria coronarica senza IMA</t>
  </si>
  <si>
    <t>519</t>
  </si>
  <si>
    <t>Artrodesi verterbrale cervicale con CC</t>
  </si>
  <si>
    <t>520</t>
  </si>
  <si>
    <t>Artrodesi vertebrale cervicale senza CC</t>
  </si>
  <si>
    <t>521</t>
  </si>
  <si>
    <t>Abuso o dipendenza da alcool/farmaci con CC</t>
  </si>
  <si>
    <t>522</t>
  </si>
  <si>
    <t>Abuso o dipendenza da alcool/farmaci con terapia riabilitativa senza CC</t>
  </si>
  <si>
    <t>523</t>
  </si>
  <si>
    <t>Abuso o dipendenza da alcool/farmaci senza terapia riabilitativa senza CC</t>
  </si>
  <si>
    <t>524</t>
  </si>
  <si>
    <t>Ischemia cerebrale transitoria</t>
  </si>
  <si>
    <t>525</t>
  </si>
  <si>
    <t>Impianto di altro sistema di assistenza cardiaca</t>
  </si>
  <si>
    <t>528</t>
  </si>
  <si>
    <t>Interventi vascolari intracranici con diagnosi principale di emorragia</t>
  </si>
  <si>
    <t>529</t>
  </si>
  <si>
    <t>Interventi di anastomosi ventricolare con CC</t>
  </si>
  <si>
    <t>530</t>
  </si>
  <si>
    <t>Interventi di anastomosi ventricolare senza CC</t>
  </si>
  <si>
    <t>531</t>
  </si>
  <si>
    <t>Interventi sul midollo spinale con CC</t>
  </si>
  <si>
    <t>532</t>
  </si>
  <si>
    <t>Interventi sul midollo spinale senza CC</t>
  </si>
  <si>
    <t>533</t>
  </si>
  <si>
    <t>Interventi vascolari extracranici con CC</t>
  </si>
  <si>
    <t>534</t>
  </si>
  <si>
    <t>Interventi vascolari extracranici senza CC</t>
  </si>
  <si>
    <t>535</t>
  </si>
  <si>
    <t>Impianto di defibrillatore cardiaco con cateterismo cardiaco con infarto miocardico acuto, insufficienza cardiaca o shock</t>
  </si>
  <si>
    <t>536</t>
  </si>
  <si>
    <t>Impianto di defibrillatore cardiaco con cateterismo cardiaco senza infarto miocardico acuto, insufficienza cardiaca o shock</t>
  </si>
  <si>
    <t>537</t>
  </si>
  <si>
    <t>Escissione locale e rimozione di mezzi di fissazione interna eccetto anca e femore con CC</t>
  </si>
  <si>
    <t>538</t>
  </si>
  <si>
    <t>Escissione locale e rimozione di mezzi di fissazione interna eccetto anca e femore senza CC</t>
  </si>
  <si>
    <t>539</t>
  </si>
  <si>
    <t>Linfoma e leucemia con interventi chirurgici maggiori con CC</t>
  </si>
  <si>
    <t>540</t>
  </si>
  <si>
    <t>Linfoma e leucemia con interventi chirurgici maggiori senza CC</t>
  </si>
  <si>
    <t>541</t>
  </si>
  <si>
    <t>Ossigenazione extracorporea a membrane o tracheostomia con ventilazione meccanica ≥ 96 ore o diagnosi principale non relativa a  faccia, bocca e collo con intervento chirurgico maggiore</t>
  </si>
  <si>
    <t>542</t>
  </si>
  <si>
    <t>Tracheostomia con ventilazione meccanica ≥ 96 ore o diagnosi principale non relativa a faccia, bocca e collo senza intervento chirurgico maggiore</t>
  </si>
  <si>
    <t>543</t>
  </si>
  <si>
    <t>Craniotomia con impianto di dispositivo maggiore o diagnosi principale di patologia acuta complessa del sistema nervoso centrale</t>
  </si>
  <si>
    <t>544</t>
  </si>
  <si>
    <t>Sostituzione di articolazioni maggiori o reimpianto degli arti inferiori</t>
  </si>
  <si>
    <t>545</t>
  </si>
  <si>
    <t>Revisione di sostituzione dell'anca o del ginocchio</t>
  </si>
  <si>
    <t>546</t>
  </si>
  <si>
    <t>Artrodesi verterbale eccetto cervicale con deviazione della colonna vertebrale o neoplasia maligna</t>
  </si>
  <si>
    <t>547</t>
  </si>
  <si>
    <t>Bypass coronarico con cateterismo cardiaco con diagnosi cardiovascolare maggiore</t>
  </si>
  <si>
    <t>548</t>
  </si>
  <si>
    <t>Bypass coronarico con cateterismo cardiaco senza diagnosi cardiovascolare maggiore</t>
  </si>
  <si>
    <t>549</t>
  </si>
  <si>
    <t>Bypass coronarico senza cateterismo cardiaco con diagnosi cardiovascolare maggiore</t>
  </si>
  <si>
    <t>550</t>
  </si>
  <si>
    <t>Bypass coronarico senza cateterismo cardiaco senza diagnosi cardiovascolare maggiore</t>
  </si>
  <si>
    <t>551</t>
  </si>
  <si>
    <t>Impianto di pacemaker cardiaco permanente con diagnosi cardiovascolare maggiore o di defibrillatore automatico (AICD) o di generatore di impulsi</t>
  </si>
  <si>
    <t>552</t>
  </si>
  <si>
    <t>Altro impianto di pacemaker cardiaco permanente senza diagnosi cardiovascolare maggiore</t>
  </si>
  <si>
    <t>553</t>
  </si>
  <si>
    <t>Altri interventi vascolari con CC con diagnosi cardiovascolare maggiore</t>
  </si>
  <si>
    <t>554</t>
  </si>
  <si>
    <t>Altri interventi vascolari con CC senza diagnosi cardiovascolare maggiore</t>
  </si>
  <si>
    <t>555</t>
  </si>
  <si>
    <t>Interventi sul sistema cardiovascolare per via percutanea con diagnosi cardiovascolare maggiore</t>
  </si>
  <si>
    <t>556</t>
  </si>
  <si>
    <t>Interventi sul sistema cardiovascolare per via percutanea con stent non medicato senza diagnosi cardiovascolare maggiore</t>
  </si>
  <si>
    <t>557</t>
  </si>
  <si>
    <t>Interventi sul sistema cardiovascolare per via percutanea con stent medicato con diagnosi cardiovascolare maggiore</t>
  </si>
  <si>
    <t>558</t>
  </si>
  <si>
    <t>Interventi sul sistema cardiovascolare per via percutanea con stent medicato senza diagnosi cardiovascolare maggiore</t>
  </si>
  <si>
    <t>559</t>
  </si>
  <si>
    <t>Ictus ischemico acuto con uso di agenti trombolitici</t>
  </si>
  <si>
    <t>560</t>
  </si>
  <si>
    <t>Infezioni batteriche e tubercolosi del sistema nervoso</t>
  </si>
  <si>
    <t>561</t>
  </si>
  <si>
    <t>Infezioni non batteriche del sistema nervoso eccetto meningite virale</t>
  </si>
  <si>
    <t>562</t>
  </si>
  <si>
    <t>Convulsioni, età &gt; 17 anni con CC</t>
  </si>
  <si>
    <t>563</t>
  </si>
  <si>
    <t>Convulsioni, età &gt; 17 anni senza CC</t>
  </si>
  <si>
    <t>564</t>
  </si>
  <si>
    <t>Cefalea, età &gt; 17 anni</t>
  </si>
  <si>
    <t>565</t>
  </si>
  <si>
    <t>Diagnosi relative all'apparato respiratorio con respirazione assistita ≥ 96 ore</t>
  </si>
  <si>
    <t>566</t>
  </si>
  <si>
    <t>Diagnosi relative all'apparato respiratorio con respirazione assistita &lt; 96 ore</t>
  </si>
  <si>
    <t>567</t>
  </si>
  <si>
    <t>Interventi su esofago, stomaco e duodeno, età &gt; 17 anni con CC con diagnosi gastrointestinale maggiore</t>
  </si>
  <si>
    <t>568</t>
  </si>
  <si>
    <t>Interventi su esofago, stomaco e duodeno, età &gt; 17 anni con CC senza diagnosi gastrointestinale maggiore</t>
  </si>
  <si>
    <t>569</t>
  </si>
  <si>
    <t>Interventi maggiori su intestino crasso e tenue con CC con diagnosi gastrointestinale maggiore</t>
  </si>
  <si>
    <t>570</t>
  </si>
  <si>
    <t>Interventi maggiori su intestino crasso e tenue con CC senza diagnosi gastrointestinale maggiore</t>
  </si>
  <si>
    <t>571</t>
  </si>
  <si>
    <t>Malattie maggiori dell'esofago</t>
  </si>
  <si>
    <t>572</t>
  </si>
  <si>
    <t>Malattie gastrointestinali maggiori e infezioni peritoneali</t>
  </si>
  <si>
    <t>573</t>
  </si>
  <si>
    <t>Interventi maggiori sulla vescica</t>
  </si>
  <si>
    <t>574</t>
  </si>
  <si>
    <t>Diagnosi ematologiche/immunologiche maggiori eccetto anemia falciforme e coagulopatie</t>
  </si>
  <si>
    <t>575</t>
  </si>
  <si>
    <t>Setticemia con ventilazione meccanica ≥ 96 ore, età &gt; 17 anni</t>
  </si>
  <si>
    <t>576</t>
  </si>
  <si>
    <t>Setticemia senza ventilazione meccanica  ≥ 96 ore, età &gt; 17 anni</t>
  </si>
  <si>
    <t>577</t>
  </si>
  <si>
    <t>Inserzione di stent carotideo</t>
  </si>
  <si>
    <t>578</t>
  </si>
  <si>
    <t>Malattie infettive e parassitarie con intervento chirurgico</t>
  </si>
  <si>
    <t>579</t>
  </si>
  <si>
    <t>Infezioni post-operatorie o post-traumatiche con intervento chirurgico</t>
  </si>
  <si>
    <t>Le tariffe della presente tabella si applicano con le modificazioni contenute nel paragrafo 3 dell'allegato 1 (vedi tab Endoprotesi / Prest .Alto costo / Trapianti)</t>
  </si>
  <si>
    <t>*** Eccezioni DRG  323   -  RO di 0-1 giorno e DH (per episodio di ric.)  - Pertanto la tariffa (g) corrispondente a questo DRG nella tabella soprastante è inapplicabile</t>
  </si>
  <si>
    <r>
      <rPr>
        <sz val="10"/>
        <color indexed="8"/>
        <rFont val="Calibri"/>
        <family val="2"/>
      </rPr>
      <t xml:space="preserve">Calcolosi urinaria con CC e/o litotripsia mediante ultrasuoni - in </t>
    </r>
    <r>
      <rPr>
        <b/>
        <sz val="10"/>
        <color indexed="10"/>
        <rFont val="Calibri"/>
        <family val="2"/>
      </rPr>
      <t>presenza</t>
    </r>
    <r>
      <rPr>
        <sz val="10"/>
        <color indexed="8"/>
        <rFont val="Calibri"/>
        <family val="2"/>
      </rPr>
      <t xml:space="preserve"> del codice procedura “</t>
    </r>
    <r>
      <rPr>
        <b/>
        <sz val="10"/>
        <color indexed="10"/>
        <rFont val="Calibri"/>
        <family val="2"/>
      </rPr>
      <t xml:space="preserve">98.51 </t>
    </r>
    <r>
      <rPr>
        <sz val="10"/>
        <color indexed="8"/>
        <rFont val="Calibri"/>
        <family val="2"/>
      </rPr>
      <t xml:space="preserve">Litrotipsia rene uretere“, in qualsiasi posizione </t>
    </r>
  </si>
  <si>
    <r>
      <rPr>
        <sz val="10"/>
        <color indexed="8"/>
        <rFont val="Calibri"/>
        <family val="2"/>
      </rPr>
      <t xml:space="preserve">Calcolosi urinaria con CC e/o litotripsia mediante ultrasuoni - in </t>
    </r>
    <r>
      <rPr>
        <b/>
        <sz val="10"/>
        <color indexed="10"/>
        <rFont val="Calibri"/>
        <family val="2"/>
      </rPr>
      <t xml:space="preserve">assenza </t>
    </r>
    <r>
      <rPr>
        <sz val="10"/>
        <color indexed="8"/>
        <rFont val="Calibri"/>
        <family val="2"/>
      </rPr>
      <t>del codice procedura “</t>
    </r>
    <r>
      <rPr>
        <b/>
        <sz val="10"/>
        <color indexed="10"/>
        <rFont val="Calibri"/>
        <family val="2"/>
      </rPr>
      <t>98.51</t>
    </r>
    <r>
      <rPr>
        <sz val="10"/>
        <color indexed="8"/>
        <rFont val="Calibri"/>
        <family val="2"/>
      </rPr>
      <t>"</t>
    </r>
  </si>
  <si>
    <t>TRAPIANTI</t>
  </si>
  <si>
    <t>Remunerazioni sostitutive e/o aggiuntive alle tariffe per i ricoveri di Acuzie, indipendenti dalla fascia tariffaria</t>
  </si>
  <si>
    <t>Trapianto</t>
  </si>
  <si>
    <t>Codici caratterizzanti</t>
  </si>
  <si>
    <t>Tariffa sostitutiva *</t>
  </si>
  <si>
    <t>Importo aggiuntivo **</t>
  </si>
  <si>
    <t>Cornea</t>
  </si>
  <si>
    <t>Intervento  11.60 o 11.61 o 11.62 o 11.63 o 11.64 o 11.69</t>
  </si>
  <si>
    <t>---</t>
  </si>
  <si>
    <t>Cellule staminali limbari</t>
  </si>
  <si>
    <t xml:space="preserve">  Diagnosi principale 370.62 e Diagnosi secondaria V42.9 associate ad Intervento principale 11.59 ed intervento secondario 11.99</t>
  </si>
  <si>
    <t>Cuore</t>
  </si>
  <si>
    <t>Rene</t>
  </si>
  <si>
    <t>Pancreas Isolato</t>
  </si>
  <si>
    <t xml:space="preserve">   191 o 192 o 292 o 293</t>
  </si>
  <si>
    <t>Intervento  52.80 o 52.81 o 52.83</t>
  </si>
  <si>
    <t xml:space="preserve">Pancreas </t>
  </si>
  <si>
    <t>Rene e Pancreas (simultaneo)</t>
  </si>
  <si>
    <t>Fegato e/o Intestino</t>
  </si>
  <si>
    <t>Polmone</t>
  </si>
  <si>
    <t>Midollo osseo (autologo)</t>
  </si>
  <si>
    <t>Intervento  41.00 o 41.01 o 41.04 o 41.07 o 41.09</t>
  </si>
  <si>
    <t>Midollo osseo (allogenico)</t>
  </si>
  <si>
    <t>Intervento  41.02 o 41.03 o 41.05 o 41.06 o 41.08</t>
  </si>
  <si>
    <t>* Tariffe sostitutive 'per  caso trattato' - subiscono gli eventuali abbattimenti a cui è soggetta la SDO (Libera professione, Ricoveri ripetuti, Appropriatezza)</t>
  </si>
  <si>
    <t>** Importi aggiuntivi 'per organo trapiantato' - riconosciuti alla sede di trapianto per le attività di prelievo e trasporto organo,sono indipendenti dagli abbattimenti a cui è soggetta la SDO</t>
  </si>
  <si>
    <t>ENDOPROTESI</t>
  </si>
  <si>
    <t>Remunerazioni aggiuntive/sostitutive alle tariffe per i ricoveri di Acuzie, indipendenti dalla fascia tariffaria</t>
  </si>
  <si>
    <t>Codici Diagnosi ed intervento</t>
  </si>
  <si>
    <t>Discipline autorizzate</t>
  </si>
  <si>
    <t>Codici Istituto autorizzati</t>
  </si>
  <si>
    <t>Tipologia di tariffa</t>
  </si>
  <si>
    <t>Importo</t>
  </si>
  <si>
    <t>ICD-9-CM</t>
  </si>
  <si>
    <t>codice</t>
  </si>
  <si>
    <t>€</t>
  </si>
  <si>
    <t>Codici intervento                  2096 2097 2098</t>
  </si>
  <si>
    <t>Protesi cocleare</t>
  </si>
  <si>
    <t>010007 00</t>
  </si>
  <si>
    <t>Tariffa aggiuntiva</t>
  </si>
  <si>
    <t>010904 00</t>
  </si>
  <si>
    <t>010907 01</t>
  </si>
  <si>
    <t>010907 02 (**)</t>
  </si>
  <si>
    <t>010909 01</t>
  </si>
  <si>
    <t>010909 07</t>
  </si>
  <si>
    <t>Codice 2095 in intervento pricipale</t>
  </si>
  <si>
    <t>Impianto elettromagnetico dell'orechio medio</t>
  </si>
  <si>
    <t>010166 00</t>
  </si>
  <si>
    <t>Diagnosi 332 in qualsiasi posizione e intervento 0293 (#)</t>
  </si>
  <si>
    <t>Stimolatore cerebrale</t>
  </si>
  <si>
    <t>010909 01
010909 04 (#)</t>
  </si>
  <si>
    <t>Diagnosi 332, 333 in qualsiasi posizione e interventi 0293, 8694, 8685, 8698
(***)</t>
  </si>
  <si>
    <t>010905 01 (***)</t>
  </si>
  <si>
    <t>Codice intervento 3552</t>
  </si>
  <si>
    <t>Ombrellino settale atriale</t>
  </si>
  <si>
    <t>06; 07; 08</t>
  </si>
  <si>
    <t>Codice intervento 04.92                       associato alle diagnosi 345.01 o 345.11 o 345.41 o 345.51, in qualsiasi posizione</t>
  </si>
  <si>
    <t>007    e     008</t>
  </si>
  <si>
    <t>Neurostimolatore  vagale</t>
  </si>
  <si>
    <t>Solo strutture identificate a seguito di specifico provvedimento</t>
  </si>
  <si>
    <t>Codice intervento 86.06
(*)</t>
  </si>
  <si>
    <t>Pompe di infusione totalmente impiantabile</t>
  </si>
  <si>
    <t>010026-01</t>
  </si>
  <si>
    <t>010904-00</t>
  </si>
  <si>
    <t>010905-01</t>
  </si>
  <si>
    <t>010906-00</t>
  </si>
  <si>
    <t>010909-01</t>
  </si>
  <si>
    <t>010922-00</t>
  </si>
  <si>
    <t>Codice intervento 39.71</t>
  </si>
  <si>
    <t>Protesi dell’aorta addominale</t>
  </si>
  <si>
    <t>Codice intervento 39.73</t>
  </si>
  <si>
    <t>Protesi dell’aorta toracica</t>
  </si>
  <si>
    <t>Codice intervento 03.93 associato ad uno dei codici di intervento compresi tra 86.94 e 86.98
(*)</t>
  </si>
  <si>
    <t>Neurostimolatore  spinale</t>
  </si>
  <si>
    <t>Tariffa sostitutiva</t>
  </si>
  <si>
    <t>(*) la D.G.R. n.84-7674 del 21 maggio del 2014 stabilisce che tali importi saranno riconosciuti solo nei casi di interventi in day hospital, day surgery o 
ricoveri ordinari di 1 giorno.</t>
  </si>
  <si>
    <t>(**) la D.G.R. n. 21-2601 del 14 dicembre 2015 autorizza al rimborso per l'impianto di protesi cocleare e di dispositivo elettromagnetico 
dell'orecchio medio l'Ospedale Cesare Arrigo di Alessandria</t>
  </si>
  <si>
    <t xml:space="preserve">(***) la D.G.R. n. 24-7249 del 20 luglio 2018 apporta le seguenti modifiche:
 - elimina il riferimento al Presidio Ospedaliero CTO (010909.04)
 - introduce il riferimentoi all'AOU di Novara (010905.01)
 - integra la tabella con i codici intervento 86.94, 86.95, 86.98 ed il codice diagnosi 333 </t>
  </si>
  <si>
    <t>(#) valido fino al 19.07.2018</t>
  </si>
  <si>
    <t>PRESTAZIONI ALTO COSTO</t>
  </si>
  <si>
    <t>Remunerazioni sostitutive delle tariffe per i ricoveri di Acuzie, indipendenti dalla fascia tariffaria</t>
  </si>
  <si>
    <t>Prestazione</t>
  </si>
  <si>
    <t>Codice intervento 50.24</t>
  </si>
  <si>
    <t>Termoablazione epatica per via percutanea</t>
  </si>
  <si>
    <t>Tariffa per caso trattato</t>
  </si>
  <si>
    <t>o</t>
  </si>
  <si>
    <t>Codice intervento 92.32 associato al codice intervento 93.59 che individua l’utilizzo del casco</t>
  </si>
  <si>
    <t>Gamma knife</t>
  </si>
  <si>
    <t>radioterapia</t>
  </si>
  <si>
    <t>Codice intervento 92.31</t>
  </si>
  <si>
    <t>Ciber knife</t>
  </si>
  <si>
    <t>Codice intervento 92.27 associato alla diagnosi V58.0</t>
  </si>
  <si>
    <t>Brachiterapia</t>
  </si>
  <si>
    <t>ACUZIE NP</t>
  </si>
  <si>
    <t xml:space="preserve">Tariffe delle prestazioni di RICOVERO OSPEDALIERO per  ACUTI, con ATTIVITA' NEUROPSICHIATRICA MEDICA, in Istituti Privati definitivamente accreditati, per tipo di ricovero (in Euro) </t>
  </si>
  <si>
    <t>DGR 33-8425 del 17/03/2008 (All. 3)</t>
  </si>
  <si>
    <t>Descrizione</t>
  </si>
  <si>
    <t xml:space="preserve"> Valore per Giornata Oltre Valore Soglia</t>
  </si>
  <si>
    <t>56 I° Livello</t>
  </si>
  <si>
    <t xml:space="preserve">Tariffe delle prestazioni di RIABILITAZIONE  di I° livello per tipo di ricovero (Euro) </t>
  </si>
  <si>
    <t>Istituti privati provvisoriamente accreditati - Requisito 1 *</t>
  </si>
  <si>
    <t>Istituti privati provvisoriamente accreditati - Requisito 2 *</t>
  </si>
  <si>
    <t>discplina</t>
  </si>
  <si>
    <t>sub-codice</t>
  </si>
  <si>
    <t>Valore soglia per ricoveri ordinari (gg)</t>
  </si>
  <si>
    <t>Ricovero ordinario, durata di degenza entro valore soglia</t>
  </si>
  <si>
    <t xml:space="preserve">Ricovero ordinario, durata di degenza oltre valore soglia </t>
  </si>
  <si>
    <t>Ricovero ordinario, durata di degenza oltre valore soglia</t>
  </si>
  <si>
    <t>(per giornata)</t>
  </si>
  <si>
    <t>MALATTIE E DISTURBI DEL SISTEMA NERVOSO</t>
  </si>
  <si>
    <t>MALATTIE E DISTURBI DEL L'APPARATO RESPIRATORIO</t>
  </si>
  <si>
    <t>MALATTIE E DISTURBI DEL L'APPARATO CARDIOCIRCOLATORIO</t>
  </si>
  <si>
    <t xml:space="preserve"> MALATTIE E DISTURBI DEL SISTEMA MUSCOLO-SCHELETRICO E DEL TESSUTO CONNETTIVO- successivo a interventi chirurgici in elezione</t>
  </si>
  <si>
    <t>MALATTIE E DISTURBI DEL SISTEMA MUSCOLO-SCHELETRICO E DEL TESSUTO CONNETTIVO successivo a interventi chirurgici  non in elezione</t>
  </si>
  <si>
    <t>altri</t>
  </si>
  <si>
    <t xml:space="preserve">* D.G.R. 44-2139 del 07.02.2006 all.4) </t>
  </si>
  <si>
    <t>56 II° Livello</t>
  </si>
  <si>
    <t xml:space="preserve">Tariffe delle prestazioni di  RIABILITAZIONE di II° livello, per giornata di ricovero/accesso in DH (Euro) </t>
  </si>
  <si>
    <t>* Per gli accessi in DH, il superamento della soglia, su singolo ricovero o a consuntivo sulla competenza, porta all'azzeramento delle giornate in eccesso, non all'applicazione della tariffa ridotta</t>
  </si>
  <si>
    <t>Valore soglia per ricoveri diurni (gg) *</t>
  </si>
  <si>
    <t>Ricovero diurno, entro valore soglia</t>
  </si>
  <si>
    <t>Ricovero diurno, oltre valore soglia *</t>
  </si>
  <si>
    <t>(per accesso)</t>
  </si>
  <si>
    <t>MALATTIE E DISTURBI DEL L'OCCHIO</t>
  </si>
  <si>
    <t>MALATTIE E DISTURBI DEL L'ORECCHIO, DEL NASO, DELLA BOCCA E DELLA GOLA</t>
  </si>
  <si>
    <t>MALATTIE E DISTURBI DELL'APPARATO DIGERENTE</t>
  </si>
  <si>
    <t>MALATTIE E DISTURBI EPATOBILIARI E DEL PANCREAS</t>
  </si>
  <si>
    <t>MALATTIE E DISTURBI DEL SISTEMA MUSCOLO-SCHELETRICO E DEL TESSUTO CONNETTIVO- successivo a interventi chirurgici in elezione</t>
  </si>
  <si>
    <t>MALATTIE E DISTURBI DELLA PELLE, DEL TESSUTO SOTTO-CUTENEO E DELLA MAMMELLA</t>
  </si>
  <si>
    <t>MALATTIE E DISTURBI ENDOCRINI, NUTRIZIONALI E METABOLICI</t>
  </si>
  <si>
    <t>MALATTIE E DISTURBI DEL RENE E DELLE VIE URINARIE</t>
  </si>
  <si>
    <t>MALATTIE E DISTURBI DELL'APPARATO RIPRODUTTIVO MASCHILE</t>
  </si>
  <si>
    <t>MALATTIE E DISTURBI DELL'APPARATO RIPRODUTTIVO FEMMINILE</t>
  </si>
  <si>
    <t>GRAVIDANZA, PARTO E PUERPERIO</t>
  </si>
  <si>
    <t>MALATTIE E DISTURBI DEL PERIODO NEONATALE</t>
  </si>
  <si>
    <t>MALATTIE E DISTURBI DEL SANGUE, DEGLI ORGANI EMOPOIETICI E DEL SISTEMA IMMUNITARIO</t>
  </si>
  <si>
    <t>MALATTIE E DISTURBI MIELOPROLIFERATIVI E NEOPLASIE SCARSAMENTE DIFFERENZIATE</t>
  </si>
  <si>
    <t>MALATTIE INFETTIVE E PARASSITARIE (SISTEMICHE O DI SEDI NON SPECIFICATE)</t>
  </si>
  <si>
    <t>ABUSO DI ALCOL/FARMACI E DISTURBI MENTALI ORGANICI INDOTTI</t>
  </si>
  <si>
    <t>TRAUMATISMI, AVVELENAMENTI ED EFFETTI TOSSICI DEI FARMACI</t>
  </si>
  <si>
    <t>USTIONI</t>
  </si>
  <si>
    <t>FATTORI CHE INFLUENZANO LO STATO DI SALUTE ED IL RICORSO AI SERVIZI SANITARI</t>
  </si>
  <si>
    <t>TRAUMATISMI MULTIPLI RILEVANTI</t>
  </si>
  <si>
    <t>INFEZIONI DA H.I.V.</t>
  </si>
  <si>
    <t>n.c.</t>
  </si>
  <si>
    <t>DRG NON CLASSIFICABILI</t>
  </si>
  <si>
    <t>56 NP</t>
  </si>
  <si>
    <t xml:space="preserve">Tariffe delle prestazioni di RIABILITAZIONE  Neuropsichiatrica, per tipo di ricovero (Euro) </t>
  </si>
  <si>
    <t>56</t>
  </si>
  <si>
    <t>4</t>
  </si>
  <si>
    <t>RRF Neuropsichiatrica</t>
  </si>
  <si>
    <t>RRF III° Livello</t>
  </si>
  <si>
    <t xml:space="preserve">Tariffe delle prestazioni di  RIABILITAZIONE di III° livello, per giornata di ricovero (Euro) </t>
  </si>
  <si>
    <t>Disciplina</t>
  </si>
  <si>
    <t>Tipologia di reparto</t>
  </si>
  <si>
    <t>Ricovero ordinario, durata di degenza entro valore soglia (per giornata)</t>
  </si>
  <si>
    <t>Ricovero ordinario, durata di degenza oltre valore soglia (per giornata)</t>
  </si>
  <si>
    <t>Ricoveri Diurni (per giornata)</t>
  </si>
  <si>
    <t>80% RO</t>
  </si>
  <si>
    <t>28</t>
  </si>
  <si>
    <t>Unità Spinale</t>
  </si>
  <si>
    <t>…</t>
  </si>
  <si>
    <t>75</t>
  </si>
  <si>
    <t>Neuroriabilitazione</t>
  </si>
  <si>
    <t>Strutture allocate presso A.S.O. e/o ospedali sede di D.E.A di II livello</t>
  </si>
  <si>
    <t>Altre strutture</t>
  </si>
  <si>
    <t>Per i ricoveri in RRF di III° livello, non sono previsti valori soglia oltre cui scatta l'abbattimento parziale o totale della tariffa.</t>
  </si>
  <si>
    <t>LUNGODEGENZA</t>
  </si>
  <si>
    <t>Tariffe delle prestazioni di LUNGODEGENZA, per giornata di ricovero (Euro)</t>
  </si>
  <si>
    <t>0</t>
  </si>
  <si>
    <t>Lungodegenza N.P.</t>
  </si>
  <si>
    <t>1</t>
  </si>
  <si>
    <t>Unità Stato vegetativo</t>
  </si>
  <si>
    <t>OSPEDALIZZAZIONE DOMICILIARE</t>
  </si>
  <si>
    <t>Tariffe delle prestazioni di OSPEDALIZZAZIONE DOMICILIARE, per giornata di ricovero (Euro)</t>
  </si>
  <si>
    <t>DGR 85-13580 del 16.03.2010</t>
  </si>
  <si>
    <t>Ricovero domiciliare</t>
  </si>
  <si>
    <t>16</t>
  </si>
  <si>
    <t>17</t>
  </si>
  <si>
    <t>Altri MDC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</si>
</sst>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@"/>
    <numFmt numFmtId="167" formatCode="0%"/>
    <numFmt numFmtId="168" formatCode="0.00%"/>
    <numFmt numFmtId="169" formatCode="0.000%"/>
    <numFmt numFmtId="170" formatCode="_-* #,##0_-;\-* #,##0_-;_-* \-??_-;_-@_-"/>
    <numFmt numFmtId="171" formatCode="General"/>
    <numFmt numFmtId="172" formatCode="#,##0.00"/>
    <numFmt numFmtId="173" formatCode="0.00"/>
  </numFmts>
  <fonts count="26">
    <font>
      <sz val="10"/>
      <name val="Arial"/>
      <family val="0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9" fillId="2" borderId="0" applyNumberFormat="0" applyBorder="0" applyAlignment="0" applyProtection="0"/>
    <xf numFmtId="164" fontId="9" fillId="3" borderId="0" applyNumberFormat="0" applyBorder="0" applyAlignment="0" applyProtection="0"/>
    <xf numFmtId="164" fontId="22" fillId="2" borderId="0" applyNumberFormat="0" applyBorder="0" applyAlignment="0" applyProtection="0"/>
  </cellStyleXfs>
  <cellXfs count="535">
    <xf numFmtId="164" fontId="0" fillId="0" borderId="0" xfId="0" applyAlignment="1">
      <alignment/>
    </xf>
    <xf numFmtId="166" fontId="1" fillId="0" borderId="0" xfId="0" applyNumberFormat="1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3" fillId="4" borderId="2" xfId="0" applyFont="1" applyFill="1" applyBorder="1" applyAlignment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/>
    </xf>
    <xf numFmtId="164" fontId="4" fillId="0" borderId="0" xfId="0" applyFont="1" applyAlignment="1">
      <alignment/>
    </xf>
    <xf numFmtId="168" fontId="4" fillId="0" borderId="0" xfId="19" applyNumberFormat="1" applyFont="1" applyFill="1" applyBorder="1" applyAlignment="1" applyProtection="1">
      <alignment horizontal="center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8" fontId="6" fillId="0" borderId="0" xfId="19" applyNumberFormat="1" applyFont="1" applyFill="1" applyBorder="1" applyAlignment="1" applyProtection="1">
      <alignment horizontal="center"/>
      <protection/>
    </xf>
    <xf numFmtId="164" fontId="7" fillId="0" borderId="0" xfId="0" applyFont="1" applyAlignment="1">
      <alignment/>
    </xf>
    <xf numFmtId="168" fontId="7" fillId="0" borderId="0" xfId="19" applyNumberFormat="1" applyFont="1" applyFill="1" applyBorder="1" applyAlignment="1" applyProtection="1">
      <alignment horizontal="center"/>
      <protection/>
    </xf>
    <xf numFmtId="164" fontId="8" fillId="4" borderId="10" xfId="0" applyNumberFormat="1" applyFont="1" applyFill="1" applyBorder="1" applyAlignment="1">
      <alignment horizontal="center" vertical="center" wrapText="1"/>
    </xf>
    <xf numFmtId="168" fontId="8" fillId="4" borderId="10" xfId="19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 vertical="center" shrinkToFit="1"/>
    </xf>
    <xf numFmtId="164" fontId="8" fillId="0" borderId="0" xfId="0" applyNumberFormat="1" applyFont="1" applyAlignment="1">
      <alignment horizontal="center" shrinkToFit="1"/>
    </xf>
    <xf numFmtId="164" fontId="7" fillId="0" borderId="11" xfId="0" applyFont="1" applyBorder="1" applyAlignment="1">
      <alignment horizontal="center"/>
    </xf>
    <xf numFmtId="164" fontId="7" fillId="0" borderId="11" xfId="0" applyFont="1" applyBorder="1" applyAlignment="1">
      <alignment/>
    </xf>
    <xf numFmtId="168" fontId="7" fillId="0" borderId="11" xfId="19" applyNumberFormat="1" applyFont="1" applyFill="1" applyBorder="1" applyAlignment="1" applyProtection="1">
      <alignment horizontal="center"/>
      <protection/>
    </xf>
    <xf numFmtId="164" fontId="7" fillId="5" borderId="12" xfId="0" applyFont="1" applyFill="1" applyBorder="1" applyAlignment="1">
      <alignment horizontal="center"/>
    </xf>
    <xf numFmtId="164" fontId="7" fillId="5" borderId="12" xfId="0" applyFont="1" applyFill="1" applyBorder="1" applyAlignment="1">
      <alignment/>
    </xf>
    <xf numFmtId="167" fontId="7" fillId="5" borderId="12" xfId="0" applyNumberFormat="1" applyFont="1" applyFill="1" applyBorder="1" applyAlignment="1">
      <alignment horizontal="center"/>
    </xf>
    <xf numFmtId="168" fontId="7" fillId="5" borderId="12" xfId="19" applyNumberFormat="1" applyFont="1" applyFill="1" applyBorder="1" applyAlignment="1" applyProtection="1">
      <alignment horizontal="center"/>
      <protection/>
    </xf>
    <xf numFmtId="164" fontId="7" fillId="6" borderId="13" xfId="0" applyFont="1" applyFill="1" applyBorder="1" applyAlignment="1">
      <alignment horizontal="center"/>
    </xf>
    <xf numFmtId="164" fontId="7" fillId="6" borderId="13" xfId="0" applyFont="1" applyFill="1" applyBorder="1" applyAlignment="1">
      <alignment/>
    </xf>
    <xf numFmtId="167" fontId="7" fillId="6" borderId="13" xfId="0" applyNumberFormat="1" applyFont="1" applyFill="1" applyBorder="1" applyAlignment="1">
      <alignment horizontal="center"/>
    </xf>
    <xf numFmtId="168" fontId="7" fillId="6" borderId="13" xfId="19" applyNumberFormat="1" applyFont="1" applyFill="1" applyBorder="1" applyAlignment="1" applyProtection="1">
      <alignment horizontal="center"/>
      <protection/>
    </xf>
    <xf numFmtId="164" fontId="7" fillId="7" borderId="14" xfId="0" applyFont="1" applyFill="1" applyBorder="1" applyAlignment="1">
      <alignment horizontal="center"/>
    </xf>
    <xf numFmtId="164" fontId="7" fillId="7" borderId="14" xfId="0" applyFont="1" applyFill="1" applyBorder="1" applyAlignment="1">
      <alignment/>
    </xf>
    <xf numFmtId="167" fontId="7" fillId="7" borderId="14" xfId="0" applyNumberFormat="1" applyFont="1" applyFill="1" applyBorder="1" applyAlignment="1">
      <alignment horizontal="center"/>
    </xf>
    <xf numFmtId="168" fontId="7" fillId="7" borderId="14" xfId="19" applyNumberFormat="1" applyFont="1" applyFill="1" applyBorder="1" applyAlignment="1" applyProtection="1">
      <alignment horizontal="center"/>
      <protection/>
    </xf>
    <xf numFmtId="164" fontId="7" fillId="8" borderId="12" xfId="0" applyFont="1" applyFill="1" applyBorder="1" applyAlignment="1">
      <alignment horizontal="center"/>
    </xf>
    <xf numFmtId="164" fontId="7" fillId="8" borderId="12" xfId="0" applyFont="1" applyFill="1" applyBorder="1" applyAlignment="1">
      <alignment/>
    </xf>
    <xf numFmtId="168" fontId="7" fillId="8" borderId="12" xfId="0" applyNumberFormat="1" applyFont="1" applyFill="1" applyBorder="1" applyAlignment="1">
      <alignment horizontal="center"/>
    </xf>
    <xf numFmtId="168" fontId="7" fillId="8" borderId="12" xfId="19" applyNumberFormat="1" applyFont="1" applyFill="1" applyBorder="1" applyAlignment="1" applyProtection="1">
      <alignment horizontal="center"/>
      <protection/>
    </xf>
    <xf numFmtId="164" fontId="7" fillId="9" borderId="13" xfId="0" applyFont="1" applyFill="1" applyBorder="1" applyAlignment="1">
      <alignment horizontal="center"/>
    </xf>
    <xf numFmtId="164" fontId="7" fillId="9" borderId="13" xfId="0" applyFont="1" applyFill="1" applyBorder="1" applyAlignment="1">
      <alignment/>
    </xf>
    <xf numFmtId="168" fontId="7" fillId="9" borderId="13" xfId="0" applyNumberFormat="1" applyFont="1" applyFill="1" applyBorder="1" applyAlignment="1">
      <alignment horizontal="center"/>
    </xf>
    <xf numFmtId="168" fontId="7" fillId="9" borderId="13" xfId="19" applyNumberFormat="1" applyFont="1" applyFill="1" applyBorder="1" applyAlignment="1" applyProtection="1">
      <alignment horizontal="center"/>
      <protection/>
    </xf>
    <xf numFmtId="164" fontId="7" fillId="10" borderId="12" xfId="0" applyFont="1" applyFill="1" applyBorder="1" applyAlignment="1">
      <alignment horizontal="center"/>
    </xf>
    <xf numFmtId="164" fontId="7" fillId="10" borderId="12" xfId="0" applyFont="1" applyFill="1" applyBorder="1" applyAlignment="1">
      <alignment/>
    </xf>
    <xf numFmtId="167" fontId="7" fillId="10" borderId="12" xfId="0" applyNumberFormat="1" applyFont="1" applyFill="1" applyBorder="1" applyAlignment="1">
      <alignment horizontal="center"/>
    </xf>
    <xf numFmtId="168" fontId="7" fillId="10" borderId="12" xfId="19" applyNumberFormat="1" applyFont="1" applyFill="1" applyBorder="1" applyAlignment="1" applyProtection="1">
      <alignment horizontal="center"/>
      <protection/>
    </xf>
    <xf numFmtId="164" fontId="7" fillId="11" borderId="13" xfId="0" applyFont="1" applyFill="1" applyBorder="1" applyAlignment="1">
      <alignment horizontal="center"/>
    </xf>
    <xf numFmtId="164" fontId="7" fillId="11" borderId="13" xfId="0" applyFont="1" applyFill="1" applyBorder="1" applyAlignment="1">
      <alignment/>
    </xf>
    <xf numFmtId="167" fontId="7" fillId="11" borderId="13" xfId="0" applyNumberFormat="1" applyFont="1" applyFill="1" applyBorder="1" applyAlignment="1">
      <alignment horizontal="center"/>
    </xf>
    <xf numFmtId="168" fontId="7" fillId="11" borderId="13" xfId="19" applyNumberFormat="1" applyFont="1" applyFill="1" applyBorder="1" applyAlignment="1" applyProtection="1">
      <alignment horizontal="center"/>
      <protection/>
    </xf>
    <xf numFmtId="164" fontId="8" fillId="0" borderId="0" xfId="0" applyFont="1" applyAlignment="1">
      <alignment/>
    </xf>
    <xf numFmtId="164" fontId="7" fillId="12" borderId="11" xfId="0" applyFont="1" applyFill="1" applyBorder="1" applyAlignment="1">
      <alignment horizontal="center"/>
    </xf>
    <xf numFmtId="164" fontId="7" fillId="12" borderId="11" xfId="0" applyFont="1" applyFill="1" applyBorder="1" applyAlignment="1">
      <alignment/>
    </xf>
    <xf numFmtId="168" fontId="7" fillId="12" borderId="11" xfId="19" applyNumberFormat="1" applyFont="1" applyFill="1" applyBorder="1" applyAlignment="1" applyProtection="1">
      <alignment horizontal="center"/>
      <protection/>
    </xf>
    <xf numFmtId="164" fontId="7" fillId="2" borderId="12" xfId="23" applyNumberFormat="1" applyFont="1" applyBorder="1" applyAlignment="1" applyProtection="1">
      <alignment horizontal="center"/>
      <protection/>
    </xf>
    <xf numFmtId="164" fontId="7" fillId="2" borderId="12" xfId="23" applyNumberFormat="1" applyFont="1" applyBorder="1" applyAlignment="1" applyProtection="1">
      <alignment/>
      <protection/>
    </xf>
    <xf numFmtId="167" fontId="7" fillId="2" borderId="12" xfId="23" applyNumberFormat="1" applyFont="1" applyBorder="1" applyAlignment="1" applyProtection="1">
      <alignment horizontal="center"/>
      <protection/>
    </xf>
    <xf numFmtId="168" fontId="7" fillId="2" borderId="12" xfId="23" applyNumberFormat="1" applyFont="1" applyBorder="1" applyAlignment="1" applyProtection="1">
      <alignment horizontal="center"/>
      <protection/>
    </xf>
    <xf numFmtId="169" fontId="7" fillId="0" borderId="0" xfId="0" applyNumberFormat="1" applyFont="1" applyAlignment="1">
      <alignment/>
    </xf>
    <xf numFmtId="164" fontId="7" fillId="3" borderId="13" xfId="24" applyNumberFormat="1" applyFont="1" applyBorder="1" applyAlignment="1" applyProtection="1">
      <alignment horizontal="center"/>
      <protection/>
    </xf>
    <xf numFmtId="164" fontId="7" fillId="3" borderId="13" xfId="24" applyNumberFormat="1" applyFont="1" applyBorder="1" applyAlignment="1" applyProtection="1">
      <alignment/>
      <protection/>
    </xf>
    <xf numFmtId="167" fontId="7" fillId="3" borderId="13" xfId="24" applyNumberFormat="1" applyFont="1" applyBorder="1" applyAlignment="1" applyProtection="1">
      <alignment horizontal="center"/>
      <protection/>
    </xf>
    <xf numFmtId="168" fontId="7" fillId="3" borderId="13" xfId="24" applyNumberFormat="1" applyFont="1" applyBorder="1" applyAlignment="1" applyProtection="1">
      <alignment horizontal="center"/>
      <protection/>
    </xf>
    <xf numFmtId="164" fontId="7" fillId="0" borderId="0" xfId="0" applyFont="1" applyAlignment="1">
      <alignment wrapText="1"/>
    </xf>
    <xf numFmtId="164" fontId="7" fillId="0" borderId="0" xfId="0" applyFont="1" applyAlignment="1">
      <alignment horizontal="center"/>
    </xf>
    <xf numFmtId="164" fontId="1" fillId="0" borderId="15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horizontal="center"/>
    </xf>
    <xf numFmtId="164" fontId="10" fillId="0" borderId="16" xfId="0" applyFont="1" applyBorder="1" applyAlignment="1">
      <alignment horizontal="center" vertical="center" wrapText="1"/>
    </xf>
    <xf numFmtId="164" fontId="10" fillId="4" borderId="10" xfId="0" applyFont="1" applyFill="1" applyBorder="1" applyAlignment="1">
      <alignment horizontal="center" vertical="center" wrapText="1"/>
    </xf>
    <xf numFmtId="164" fontId="10" fillId="5" borderId="10" xfId="0" applyFont="1" applyFill="1" applyBorder="1" applyAlignment="1">
      <alignment horizontal="center" vertical="center" wrapText="1"/>
    </xf>
    <xf numFmtId="164" fontId="8" fillId="6" borderId="10" xfId="0" applyFont="1" applyFill="1" applyBorder="1" applyAlignment="1">
      <alignment horizontal="center" vertical="center"/>
    </xf>
    <xf numFmtId="164" fontId="8" fillId="7" borderId="17" xfId="0" applyFont="1" applyFill="1" applyBorder="1" applyAlignment="1">
      <alignment horizontal="center" vertical="center" wrapText="1"/>
    </xf>
    <xf numFmtId="164" fontId="8" fillId="10" borderId="10" xfId="0" applyFont="1" applyFill="1" applyBorder="1" applyAlignment="1">
      <alignment horizontal="center" vertical="center" wrapText="1"/>
    </xf>
    <xf numFmtId="164" fontId="8" fillId="11" borderId="10" xfId="0" applyFont="1" applyFill="1" applyBorder="1" applyAlignment="1">
      <alignment horizontal="center" vertical="center" wrapText="1"/>
    </xf>
    <xf numFmtId="164" fontId="8" fillId="7" borderId="18" xfId="0" applyFont="1" applyFill="1" applyBorder="1" applyAlignment="1">
      <alignment horizontal="center" vertical="center" wrapText="1"/>
    </xf>
    <xf numFmtId="164" fontId="8" fillId="8" borderId="18" xfId="0" applyFont="1" applyFill="1" applyBorder="1" applyAlignment="1">
      <alignment horizontal="center" vertical="center" wrapText="1"/>
    </xf>
    <xf numFmtId="164" fontId="8" fillId="9" borderId="18" xfId="0" applyFont="1" applyFill="1" applyBorder="1" applyAlignment="1">
      <alignment horizontal="center" vertical="center" wrapText="1"/>
    </xf>
    <xf numFmtId="164" fontId="10" fillId="4" borderId="19" xfId="0" applyFont="1" applyFill="1" applyBorder="1" applyAlignment="1">
      <alignment horizontal="center" vertical="center" wrapText="1"/>
    </xf>
    <xf numFmtId="164" fontId="10" fillId="4" borderId="20" xfId="0" applyFont="1" applyFill="1" applyBorder="1" applyAlignment="1">
      <alignment horizontal="center" vertical="center" wrapText="1"/>
    </xf>
    <xf numFmtId="164" fontId="10" fillId="4" borderId="21" xfId="0" applyFont="1" applyFill="1" applyBorder="1" applyAlignment="1">
      <alignment horizontal="center" vertical="center" wrapText="1"/>
    </xf>
    <xf numFmtId="164" fontId="10" fillId="5" borderId="19" xfId="0" applyFont="1" applyFill="1" applyBorder="1" applyAlignment="1">
      <alignment horizontal="center" vertical="center" wrapText="1"/>
    </xf>
    <xf numFmtId="164" fontId="10" fillId="5" borderId="20" xfId="0" applyFont="1" applyFill="1" applyBorder="1" applyAlignment="1">
      <alignment horizontal="center" vertical="center" wrapText="1"/>
    </xf>
    <xf numFmtId="164" fontId="10" fillId="5" borderId="22" xfId="0" applyFont="1" applyFill="1" applyBorder="1" applyAlignment="1">
      <alignment horizontal="center" vertical="center" wrapText="1"/>
    </xf>
    <xf numFmtId="164" fontId="10" fillId="6" borderId="19" xfId="0" applyFont="1" applyFill="1" applyBorder="1" applyAlignment="1">
      <alignment horizontal="center" vertical="center" wrapText="1"/>
    </xf>
    <xf numFmtId="164" fontId="10" fillId="6" borderId="20" xfId="0" applyFont="1" applyFill="1" applyBorder="1" applyAlignment="1">
      <alignment horizontal="center" vertical="center" wrapText="1"/>
    </xf>
    <xf numFmtId="164" fontId="10" fillId="6" borderId="22" xfId="0" applyFont="1" applyFill="1" applyBorder="1" applyAlignment="1">
      <alignment horizontal="center" vertical="center" wrapText="1"/>
    </xf>
    <xf numFmtId="164" fontId="10" fillId="7" borderId="10" xfId="0" applyFont="1" applyFill="1" applyBorder="1" applyAlignment="1">
      <alignment horizontal="center" vertical="center" wrapText="1"/>
    </xf>
    <xf numFmtId="164" fontId="10" fillId="8" borderId="10" xfId="0" applyFont="1" applyFill="1" applyBorder="1" applyAlignment="1">
      <alignment horizontal="center" vertical="center" wrapText="1"/>
    </xf>
    <xf numFmtId="164" fontId="10" fillId="9" borderId="10" xfId="0" applyFont="1" applyFill="1" applyBorder="1" applyAlignment="1">
      <alignment horizontal="center" vertical="center" wrapText="1"/>
    </xf>
    <xf numFmtId="164" fontId="10" fillId="10" borderId="19" xfId="0" applyFont="1" applyFill="1" applyBorder="1" applyAlignment="1">
      <alignment horizontal="center" vertical="center" wrapText="1"/>
    </xf>
    <xf numFmtId="164" fontId="10" fillId="10" borderId="20" xfId="0" applyFont="1" applyFill="1" applyBorder="1" applyAlignment="1">
      <alignment horizontal="center" vertical="center" wrapText="1"/>
    </xf>
    <xf numFmtId="164" fontId="10" fillId="10" borderId="22" xfId="0" applyFont="1" applyFill="1" applyBorder="1" applyAlignment="1">
      <alignment horizontal="center" vertical="center" wrapText="1"/>
    </xf>
    <xf numFmtId="164" fontId="10" fillId="11" borderId="19" xfId="0" applyFont="1" applyFill="1" applyBorder="1" applyAlignment="1">
      <alignment horizontal="center" vertical="center" wrapText="1"/>
    </xf>
    <xf numFmtId="164" fontId="10" fillId="11" borderId="20" xfId="0" applyFont="1" applyFill="1" applyBorder="1" applyAlignment="1">
      <alignment horizontal="center" vertical="center" wrapText="1"/>
    </xf>
    <xf numFmtId="164" fontId="10" fillId="11" borderId="22" xfId="0" applyFont="1" applyFill="1" applyBorder="1" applyAlignment="1">
      <alignment horizontal="center" vertical="center" wrapText="1"/>
    </xf>
    <xf numFmtId="164" fontId="10" fillId="4" borderId="10" xfId="0" applyFont="1" applyFill="1" applyBorder="1" applyAlignment="1">
      <alignment horizontal="center" vertical="center" textRotation="90" wrapText="1"/>
    </xf>
    <xf numFmtId="164" fontId="10" fillId="4" borderId="22" xfId="0" applyFont="1" applyFill="1" applyBorder="1" applyAlignment="1">
      <alignment horizontal="center" vertical="center" wrapText="1"/>
    </xf>
    <xf numFmtId="164" fontId="10" fillId="4" borderId="23" xfId="0" applyFont="1" applyFill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/>
    </xf>
    <xf numFmtId="164" fontId="11" fillId="0" borderId="10" xfId="0" applyFont="1" applyBorder="1" applyAlignment="1">
      <alignment horizontal="center" vertical="center"/>
    </xf>
    <xf numFmtId="164" fontId="11" fillId="0" borderId="10" xfId="0" applyFont="1" applyBorder="1" applyAlignment="1">
      <alignment vertical="center" wrapText="1"/>
    </xf>
    <xf numFmtId="165" fontId="11" fillId="0" borderId="19" xfId="21" applyFont="1" applyFill="1" applyBorder="1" applyAlignment="1" applyProtection="1">
      <alignment horizontal="center" vertical="center"/>
      <protection/>
    </xf>
    <xf numFmtId="165" fontId="11" fillId="0" borderId="20" xfId="21" applyFont="1" applyFill="1" applyBorder="1" applyAlignment="1" applyProtection="1">
      <alignment horizontal="center" vertical="center"/>
      <protection/>
    </xf>
    <xf numFmtId="165" fontId="11" fillId="0" borderId="22" xfId="21" applyFont="1" applyFill="1" applyBorder="1" applyAlignment="1" applyProtection="1">
      <alignment horizontal="center" vertical="center"/>
      <protection/>
    </xf>
    <xf numFmtId="170" fontId="7" fillId="0" borderId="23" xfId="22" applyNumberFormat="1" applyFont="1" applyBorder="1" applyAlignment="1">
      <alignment horizontal="center" vertical="center"/>
      <protection/>
    </xf>
    <xf numFmtId="165" fontId="10" fillId="5" borderId="19" xfId="15" applyFont="1" applyFill="1" applyBorder="1" applyAlignment="1" applyProtection="1">
      <alignment horizontal="center" vertical="center"/>
      <protection/>
    </xf>
    <xf numFmtId="165" fontId="11" fillId="5" borderId="20" xfId="15" applyFont="1" applyFill="1" applyBorder="1" applyAlignment="1" applyProtection="1">
      <alignment horizontal="center" vertical="center"/>
      <protection/>
    </xf>
    <xf numFmtId="165" fontId="11" fillId="5" borderId="22" xfId="15" applyFont="1" applyFill="1" applyBorder="1" applyAlignment="1" applyProtection="1">
      <alignment horizontal="center" vertical="center"/>
      <protection/>
    </xf>
    <xf numFmtId="165" fontId="11" fillId="6" borderId="19" xfId="15" applyFont="1" applyFill="1" applyBorder="1" applyAlignment="1" applyProtection="1">
      <alignment horizontal="center" vertical="center"/>
      <protection/>
    </xf>
    <xf numFmtId="165" fontId="11" fillId="6" borderId="20" xfId="15" applyFont="1" applyFill="1" applyBorder="1" applyAlignment="1" applyProtection="1">
      <alignment horizontal="center" vertical="center"/>
      <protection/>
    </xf>
    <xf numFmtId="165" fontId="11" fillId="6" borderId="22" xfId="15" applyFont="1" applyFill="1" applyBorder="1" applyAlignment="1" applyProtection="1">
      <alignment horizontal="center" vertical="center"/>
      <protection/>
    </xf>
    <xf numFmtId="165" fontId="11" fillId="7" borderId="10" xfId="15" applyFont="1" applyFill="1" applyBorder="1" applyAlignment="1" applyProtection="1">
      <alignment horizontal="center" vertical="center"/>
      <protection/>
    </xf>
    <xf numFmtId="165" fontId="11" fillId="8" borderId="10" xfId="15" applyFont="1" applyFill="1" applyBorder="1" applyAlignment="1" applyProtection="1">
      <alignment horizontal="center" vertical="center"/>
      <protection/>
    </xf>
    <xf numFmtId="165" fontId="11" fillId="9" borderId="10" xfId="15" applyFont="1" applyFill="1" applyBorder="1" applyAlignment="1" applyProtection="1">
      <alignment horizontal="center" vertical="center"/>
      <protection/>
    </xf>
    <xf numFmtId="165" fontId="11" fillId="10" borderId="19" xfId="15" applyFont="1" applyFill="1" applyBorder="1" applyAlignment="1" applyProtection="1">
      <alignment horizontal="center" vertical="center"/>
      <protection/>
    </xf>
    <xf numFmtId="165" fontId="11" fillId="10" borderId="20" xfId="15" applyFont="1" applyFill="1" applyBorder="1" applyAlignment="1" applyProtection="1">
      <alignment horizontal="center" vertical="center"/>
      <protection/>
    </xf>
    <xf numFmtId="165" fontId="11" fillId="10" borderId="22" xfId="15" applyFont="1" applyFill="1" applyBorder="1" applyAlignment="1" applyProtection="1">
      <alignment horizontal="center" vertical="center"/>
      <protection/>
    </xf>
    <xf numFmtId="165" fontId="11" fillId="11" borderId="19" xfId="15" applyFont="1" applyFill="1" applyBorder="1" applyAlignment="1" applyProtection="1">
      <alignment horizontal="center" vertical="center"/>
      <protection/>
    </xf>
    <xf numFmtId="165" fontId="11" fillId="11" borderId="20" xfId="15" applyFont="1" applyFill="1" applyBorder="1" applyAlignment="1" applyProtection="1">
      <alignment horizontal="center" vertical="center"/>
      <protection/>
    </xf>
    <xf numFmtId="165" fontId="11" fillId="5" borderId="19" xfId="15" applyFont="1" applyFill="1" applyBorder="1" applyAlignment="1" applyProtection="1">
      <alignment horizontal="center" vertical="center"/>
      <protection/>
    </xf>
    <xf numFmtId="165" fontId="11" fillId="13" borderId="20" xfId="21" applyFont="1" applyFill="1" applyBorder="1" applyAlignment="1" applyProtection="1">
      <alignment horizontal="center" vertical="center"/>
      <protection/>
    </xf>
    <xf numFmtId="165" fontId="11" fillId="13" borderId="20" xfId="15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>
      <alignment horizontal="center" vertical="center"/>
    </xf>
    <xf numFmtId="164" fontId="11" fillId="0" borderId="10" xfId="0" applyFont="1" applyFill="1" applyBorder="1" applyAlignment="1">
      <alignment vertical="center" wrapText="1"/>
    </xf>
    <xf numFmtId="164" fontId="8" fillId="0" borderId="24" xfId="0" applyFont="1" applyBorder="1" applyAlignment="1">
      <alignment vertical="top"/>
    </xf>
    <xf numFmtId="164" fontId="8" fillId="0" borderId="0" xfId="0" applyFont="1" applyAlignment="1">
      <alignment/>
    </xf>
    <xf numFmtId="164" fontId="7" fillId="0" borderId="0" xfId="0" applyFont="1" applyAlignment="1">
      <alignment vertical="top" wrapText="1"/>
    </xf>
    <xf numFmtId="164" fontId="8" fillId="14" borderId="10" xfId="0" applyFont="1" applyFill="1" applyBorder="1" applyAlignment="1">
      <alignment horizontal="left" vertical="center" wrapText="1"/>
    </xf>
    <xf numFmtId="164" fontId="7" fillId="0" borderId="0" xfId="0" applyFont="1" applyAlignment="1">
      <alignment vertical="top"/>
    </xf>
    <xf numFmtId="165" fontId="11" fillId="0" borderId="19" xfId="21" applyFont="1" applyFill="1" applyBorder="1" applyAlignment="1" applyProtection="1">
      <alignment vertical="center"/>
      <protection/>
    </xf>
    <xf numFmtId="165" fontId="11" fillId="0" borderId="20" xfId="21" applyFont="1" applyFill="1" applyBorder="1" applyAlignment="1" applyProtection="1">
      <alignment vertical="center"/>
      <protection/>
    </xf>
    <xf numFmtId="165" fontId="10" fillId="4" borderId="20" xfId="15" applyFont="1" applyFill="1" applyBorder="1" applyAlignment="1" applyProtection="1">
      <alignment horizontal="center" vertical="center"/>
      <protection/>
    </xf>
    <xf numFmtId="165" fontId="11" fillId="0" borderId="22" xfId="21" applyFont="1" applyFill="1" applyBorder="1" applyAlignment="1" applyProtection="1">
      <alignment vertical="center"/>
      <protection/>
    </xf>
    <xf numFmtId="170" fontId="7" fillId="0" borderId="23" xfId="22" applyNumberFormat="1" applyFont="1" applyBorder="1" applyAlignment="1">
      <alignment vertical="center"/>
      <protection/>
    </xf>
    <xf numFmtId="165" fontId="11" fillId="5" borderId="19" xfId="15" applyFont="1" applyFill="1" applyBorder="1" applyAlignment="1" applyProtection="1">
      <alignment vertical="center"/>
      <protection/>
    </xf>
    <xf numFmtId="165" fontId="11" fillId="5" borderId="20" xfId="15" applyFont="1" applyFill="1" applyBorder="1" applyAlignment="1" applyProtection="1">
      <alignment vertical="center"/>
      <protection/>
    </xf>
    <xf numFmtId="165" fontId="10" fillId="15" borderId="20" xfId="15" applyFont="1" applyFill="1" applyBorder="1" applyAlignment="1" applyProtection="1">
      <alignment horizontal="center" vertical="center"/>
      <protection/>
    </xf>
    <xf numFmtId="165" fontId="11" fillId="5" borderId="22" xfId="15" applyFont="1" applyFill="1" applyBorder="1" applyAlignment="1" applyProtection="1">
      <alignment vertical="center"/>
      <protection/>
    </xf>
    <xf numFmtId="165" fontId="11" fillId="6" borderId="19" xfId="15" applyFont="1" applyFill="1" applyBorder="1" applyAlignment="1" applyProtection="1">
      <alignment vertical="center"/>
      <protection/>
    </xf>
    <xf numFmtId="165" fontId="11" fillId="6" borderId="20" xfId="15" applyFont="1" applyFill="1" applyBorder="1" applyAlignment="1" applyProtection="1">
      <alignment vertical="center"/>
      <protection/>
    </xf>
    <xf numFmtId="165" fontId="10" fillId="16" borderId="20" xfId="15" applyFont="1" applyFill="1" applyBorder="1" applyAlignment="1" applyProtection="1">
      <alignment horizontal="center" vertical="center"/>
      <protection/>
    </xf>
    <xf numFmtId="165" fontId="11" fillId="6" borderId="22" xfId="15" applyFont="1" applyFill="1" applyBorder="1" applyAlignment="1" applyProtection="1">
      <alignment vertical="center"/>
      <protection/>
    </xf>
    <xf numFmtId="165" fontId="10" fillId="7" borderId="10" xfId="15" applyFont="1" applyFill="1" applyBorder="1" applyAlignment="1" applyProtection="1">
      <alignment vertical="center"/>
      <protection/>
    </xf>
    <xf numFmtId="165" fontId="10" fillId="8" borderId="10" xfId="15" applyFont="1" applyFill="1" applyBorder="1" applyAlignment="1" applyProtection="1">
      <alignment vertical="center"/>
      <protection/>
    </xf>
    <xf numFmtId="165" fontId="10" fillId="9" borderId="10" xfId="15" applyFont="1" applyFill="1" applyBorder="1" applyAlignment="1" applyProtection="1">
      <alignment vertical="center"/>
      <protection/>
    </xf>
    <xf numFmtId="165" fontId="11" fillId="10" borderId="19" xfId="15" applyFont="1" applyFill="1" applyBorder="1" applyAlignment="1" applyProtection="1">
      <alignment vertical="center"/>
      <protection/>
    </xf>
    <xf numFmtId="165" fontId="11" fillId="10" borderId="20" xfId="15" applyFont="1" applyFill="1" applyBorder="1" applyAlignment="1" applyProtection="1">
      <alignment vertical="center"/>
      <protection/>
    </xf>
    <xf numFmtId="165" fontId="10" fillId="5" borderId="20" xfId="15" applyFont="1" applyFill="1" applyBorder="1" applyAlignment="1" applyProtection="1">
      <alignment horizontal="center" vertical="center"/>
      <protection/>
    </xf>
    <xf numFmtId="165" fontId="11" fillId="10" borderId="22" xfId="15" applyFont="1" applyFill="1" applyBorder="1" applyAlignment="1" applyProtection="1">
      <alignment vertical="center"/>
      <protection/>
    </xf>
    <xf numFmtId="165" fontId="11" fillId="11" borderId="19" xfId="15" applyFont="1" applyFill="1" applyBorder="1" applyAlignment="1" applyProtection="1">
      <alignment vertical="center"/>
      <protection/>
    </xf>
    <xf numFmtId="165" fontId="11" fillId="11" borderId="20" xfId="15" applyFont="1" applyFill="1" applyBorder="1" applyAlignment="1" applyProtection="1">
      <alignment vertical="center"/>
      <protection/>
    </xf>
    <xf numFmtId="165" fontId="10" fillId="6" borderId="20" xfId="15" applyFont="1" applyFill="1" applyBorder="1" applyAlignment="1" applyProtection="1">
      <alignment horizontal="right" vertical="center"/>
      <protection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5" fontId="7" fillId="0" borderId="0" xfId="15" applyFont="1" applyFill="1" applyBorder="1" applyAlignment="1" applyProtection="1">
      <alignment/>
      <protection/>
    </xf>
    <xf numFmtId="164" fontId="1" fillId="0" borderId="25" xfId="0" applyFont="1" applyBorder="1" applyAlignment="1">
      <alignment horizontal="center" vertical="center"/>
    </xf>
    <xf numFmtId="164" fontId="8" fillId="4" borderId="26" xfId="0" applyFont="1" applyFill="1" applyBorder="1" applyAlignment="1">
      <alignment horizontal="center" vertical="center" wrapText="1"/>
    </xf>
    <xf numFmtId="164" fontId="8" fillId="4" borderId="27" xfId="0" applyFont="1" applyFill="1" applyBorder="1" applyAlignment="1">
      <alignment horizontal="center" vertical="center" wrapText="1"/>
    </xf>
    <xf numFmtId="165" fontId="8" fillId="4" borderId="28" xfId="15" applyFont="1" applyFill="1" applyBorder="1" applyAlignment="1" applyProtection="1">
      <alignment horizontal="center" wrapText="1"/>
      <protection/>
    </xf>
    <xf numFmtId="164" fontId="7" fillId="0" borderId="29" xfId="0" applyFont="1" applyBorder="1" applyAlignment="1">
      <alignment horizontal="center" vertical="center" wrapText="1"/>
    </xf>
    <xf numFmtId="164" fontId="7" fillId="0" borderId="30" xfId="0" applyFont="1" applyBorder="1" applyAlignment="1">
      <alignment horizontal="center" vertical="center" wrapText="1"/>
    </xf>
    <xf numFmtId="164" fontId="7" fillId="0" borderId="31" xfId="0" applyFont="1" applyBorder="1" applyAlignment="1">
      <alignment horizontal="center" vertical="center" wrapText="1"/>
    </xf>
    <xf numFmtId="165" fontId="7" fillId="0" borderId="32" xfId="15" applyFont="1" applyFill="1" applyBorder="1" applyAlignment="1" applyProtection="1">
      <alignment vertical="center" wrapText="1"/>
      <protection/>
    </xf>
    <xf numFmtId="165" fontId="7" fillId="0" borderId="32" xfId="15" applyFont="1" applyFill="1" applyBorder="1" applyAlignment="1" applyProtection="1">
      <alignment horizontal="center" vertical="center" wrapText="1"/>
      <protection/>
    </xf>
    <xf numFmtId="164" fontId="7" fillId="0" borderId="33" xfId="0" applyFont="1" applyBorder="1" applyAlignment="1">
      <alignment horizontal="center" vertical="center" wrapText="1"/>
    </xf>
    <xf numFmtId="164" fontId="7" fillId="0" borderId="34" xfId="0" applyFont="1" applyBorder="1" applyAlignment="1">
      <alignment horizontal="center" vertical="center" wrapText="1"/>
    </xf>
    <xf numFmtId="164" fontId="7" fillId="0" borderId="35" xfId="0" applyFont="1" applyBorder="1" applyAlignment="1">
      <alignment horizontal="center" vertical="center" wrapText="1"/>
    </xf>
    <xf numFmtId="165" fontId="7" fillId="0" borderId="5" xfId="15" applyFont="1" applyFill="1" applyBorder="1" applyAlignment="1" applyProtection="1">
      <alignment vertical="center" wrapText="1"/>
      <protection/>
    </xf>
    <xf numFmtId="164" fontId="7" fillId="0" borderId="36" xfId="0" applyFont="1" applyBorder="1" applyAlignment="1">
      <alignment horizontal="center" vertical="center" wrapText="1"/>
    </xf>
    <xf numFmtId="164" fontId="7" fillId="0" borderId="37" xfId="0" applyFont="1" applyBorder="1" applyAlignment="1">
      <alignment horizontal="center" vertical="center" wrapText="1"/>
    </xf>
    <xf numFmtId="164" fontId="7" fillId="0" borderId="10" xfId="0" applyFont="1" applyBorder="1" applyAlignment="1">
      <alignment horizontal="center" vertical="center" wrapText="1"/>
    </xf>
    <xf numFmtId="165" fontId="7" fillId="0" borderId="7" xfId="15" applyFont="1" applyFill="1" applyBorder="1" applyAlignment="1" applyProtection="1">
      <alignment horizontal="center" vertical="center" wrapText="1"/>
      <protection/>
    </xf>
    <xf numFmtId="165" fontId="7" fillId="0" borderId="7" xfId="15" applyFont="1" applyFill="1" applyBorder="1" applyAlignment="1" applyProtection="1">
      <alignment vertical="center" wrapText="1"/>
      <protection/>
    </xf>
    <xf numFmtId="164" fontId="7" fillId="0" borderId="38" xfId="0" applyFont="1" applyBorder="1" applyAlignment="1">
      <alignment horizontal="center" vertical="center" wrapText="1"/>
    </xf>
    <xf numFmtId="164" fontId="7" fillId="0" borderId="39" xfId="0" applyFont="1" applyBorder="1" applyAlignment="1">
      <alignment horizontal="center" vertical="center" wrapText="1"/>
    </xf>
    <xf numFmtId="164" fontId="7" fillId="0" borderId="40" xfId="0" applyFont="1" applyBorder="1" applyAlignment="1">
      <alignment horizontal="center" vertical="center" wrapText="1"/>
    </xf>
    <xf numFmtId="165" fontId="7" fillId="0" borderId="9" xfId="15" applyFont="1" applyFill="1" applyBorder="1" applyAlignment="1" applyProtection="1">
      <alignment horizontal="center" vertical="center" wrapText="1"/>
      <protection/>
    </xf>
    <xf numFmtId="165" fontId="7" fillId="0" borderId="9" xfId="15" applyFont="1" applyFill="1" applyBorder="1" applyAlignment="1" applyProtection="1">
      <alignment vertical="center" wrapText="1"/>
      <protection/>
    </xf>
    <xf numFmtId="165" fontId="7" fillId="0" borderId="0" xfId="0" applyNumberFormat="1" applyFont="1" applyAlignment="1">
      <alignment vertical="center"/>
    </xf>
    <xf numFmtId="164" fontId="7" fillId="0" borderId="0" xfId="0" applyFont="1" applyBorder="1" applyAlignment="1">
      <alignment horizontal="left" vertical="center" wrapText="1"/>
    </xf>
    <xf numFmtId="164" fontId="7" fillId="0" borderId="0" xfId="0" applyFont="1" applyAlignment="1">
      <alignment vertical="center" wrapText="1"/>
    </xf>
    <xf numFmtId="164" fontId="6" fillId="0" borderId="0" xfId="0" applyFont="1" applyAlignment="1">
      <alignment vertical="center"/>
    </xf>
    <xf numFmtId="165" fontId="6" fillId="0" borderId="0" xfId="15" applyFont="1" applyFill="1" applyBorder="1" applyAlignment="1" applyProtection="1">
      <alignment/>
      <protection/>
    </xf>
    <xf numFmtId="164" fontId="8" fillId="4" borderId="41" xfId="0" applyFont="1" applyFill="1" applyBorder="1" applyAlignment="1">
      <alignment horizontal="center" vertical="center" wrapText="1"/>
    </xf>
    <xf numFmtId="164" fontId="8" fillId="4" borderId="31" xfId="0" applyFont="1" applyFill="1" applyBorder="1" applyAlignment="1">
      <alignment horizontal="center" vertical="center" wrapText="1"/>
    </xf>
    <xf numFmtId="164" fontId="8" fillId="4" borderId="42" xfId="0" applyFont="1" applyFill="1" applyBorder="1" applyAlignment="1">
      <alignment horizontal="center" vertical="center" wrapText="1"/>
    </xf>
    <xf numFmtId="164" fontId="8" fillId="4" borderId="43" xfId="0" applyFont="1" applyFill="1" applyBorder="1" applyAlignment="1">
      <alignment horizontal="center" vertical="center" wrapText="1"/>
    </xf>
    <xf numFmtId="164" fontId="8" fillId="4" borderId="44" xfId="0" applyFont="1" applyFill="1" applyBorder="1" applyAlignment="1">
      <alignment horizontal="center" vertical="center" wrapText="1"/>
    </xf>
    <xf numFmtId="164" fontId="8" fillId="4" borderId="45" xfId="0" applyFont="1" applyFill="1" applyBorder="1" applyAlignment="1">
      <alignment horizontal="center" vertical="center" wrapText="1"/>
    </xf>
    <xf numFmtId="165" fontId="8" fillId="4" borderId="46" xfId="15" applyFont="1" applyFill="1" applyBorder="1" applyAlignment="1" applyProtection="1">
      <alignment horizontal="center" vertical="center" wrapText="1"/>
      <protection/>
    </xf>
    <xf numFmtId="164" fontId="7" fillId="0" borderId="47" xfId="0" applyFont="1" applyBorder="1" applyAlignment="1">
      <alignment horizontal="center" vertical="center" wrapText="1"/>
    </xf>
    <xf numFmtId="164" fontId="8" fillId="0" borderId="30" xfId="0" applyFont="1" applyBorder="1" applyAlignment="1">
      <alignment horizontal="center" vertical="center" wrapText="1"/>
    </xf>
    <xf numFmtId="164" fontId="7" fillId="0" borderId="26" xfId="0" applyFont="1" applyBorder="1" applyAlignment="1">
      <alignment horizontal="center" vertical="center" wrapText="1"/>
    </xf>
    <xf numFmtId="165" fontId="7" fillId="0" borderId="32" xfId="15" applyFont="1" applyFill="1" applyBorder="1" applyAlignment="1" applyProtection="1">
      <alignment horizontal="center" vertical="center"/>
      <protection/>
    </xf>
    <xf numFmtId="164" fontId="7" fillId="0" borderId="48" xfId="0" applyFont="1" applyBorder="1" applyAlignment="1">
      <alignment horizontal="center" vertical="center" wrapText="1"/>
    </xf>
    <xf numFmtId="164" fontId="7" fillId="0" borderId="49" xfId="0" applyFont="1" applyBorder="1" applyAlignment="1">
      <alignment horizontal="center" vertical="center" wrapText="1"/>
    </xf>
    <xf numFmtId="164" fontId="7" fillId="0" borderId="50" xfId="0" applyFont="1" applyBorder="1" applyAlignment="1">
      <alignment horizontal="center" vertical="center" wrapText="1"/>
    </xf>
    <xf numFmtId="165" fontId="7" fillId="0" borderId="46" xfId="15" applyFont="1" applyFill="1" applyBorder="1" applyAlignment="1" applyProtection="1">
      <alignment horizontal="center" vertical="center"/>
      <protection/>
    </xf>
    <xf numFmtId="164" fontId="7" fillId="0" borderId="51" xfId="0" applyFont="1" applyBorder="1" applyAlignment="1">
      <alignment horizontal="center" vertical="center" wrapText="1"/>
    </xf>
    <xf numFmtId="164" fontId="7" fillId="0" borderId="31" xfId="0" applyFont="1" applyBorder="1" applyAlignment="1">
      <alignment horizontal="center" wrapText="1"/>
    </xf>
    <xf numFmtId="164" fontId="13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6" fontId="15" fillId="0" borderId="0" xfId="0" applyNumberFormat="1" applyFont="1" applyAlignment="1">
      <alignment/>
    </xf>
    <xf numFmtId="164" fontId="13" fillId="0" borderId="0" xfId="0" applyFont="1" applyAlignment="1">
      <alignment vertical="center" wrapText="1"/>
    </xf>
    <xf numFmtId="164" fontId="16" fillId="0" borderId="0" xfId="0" applyFont="1" applyAlignment="1">
      <alignment/>
    </xf>
    <xf numFmtId="164" fontId="1" fillId="0" borderId="0" xfId="0" applyFont="1" applyBorder="1" applyAlignment="1">
      <alignment vertical="center"/>
    </xf>
    <xf numFmtId="164" fontId="8" fillId="0" borderId="31" xfId="0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0" fillId="4" borderId="10" xfId="0" applyFont="1" applyFill="1" applyBorder="1" applyAlignment="1">
      <alignment horizontal="center" vertical="center" wrapText="1"/>
    </xf>
    <xf numFmtId="164" fontId="8" fillId="2" borderId="10" xfId="23" applyNumberFormat="1" applyFont="1" applyBorder="1" applyAlignment="1" applyProtection="1">
      <alignment horizontal="center"/>
      <protection/>
    </xf>
    <xf numFmtId="164" fontId="8" fillId="3" borderId="10" xfId="24" applyNumberFormat="1" applyFont="1" applyBorder="1" applyAlignment="1" applyProtection="1">
      <alignment horizontal="center"/>
      <protection/>
    </xf>
    <xf numFmtId="164" fontId="8" fillId="4" borderId="10" xfId="0" applyFont="1" applyFill="1" applyBorder="1" applyAlignment="1">
      <alignment horizontal="center" vertical="center" wrapText="1"/>
    </xf>
    <xf numFmtId="164" fontId="8" fillId="2" borderId="19" xfId="23" applyNumberFormat="1" applyFont="1" applyBorder="1" applyAlignment="1" applyProtection="1">
      <alignment horizontal="center" vertical="center" wrapText="1"/>
      <protection/>
    </xf>
    <xf numFmtId="164" fontId="8" fillId="2" borderId="20" xfId="23" applyNumberFormat="1" applyFont="1" applyBorder="1" applyAlignment="1" applyProtection="1">
      <alignment horizontal="center" vertical="center" wrapText="1"/>
      <protection/>
    </xf>
    <xf numFmtId="164" fontId="8" fillId="2" borderId="22" xfId="23" applyNumberFormat="1" applyFont="1" applyBorder="1" applyAlignment="1" applyProtection="1">
      <alignment horizontal="center" vertical="center" wrapText="1"/>
      <protection/>
    </xf>
    <xf numFmtId="164" fontId="8" fillId="3" borderId="19" xfId="24" applyNumberFormat="1" applyFont="1" applyBorder="1" applyAlignment="1" applyProtection="1">
      <alignment horizontal="center" vertical="center" wrapText="1"/>
      <protection/>
    </xf>
    <xf numFmtId="164" fontId="8" fillId="3" borderId="20" xfId="24" applyNumberFormat="1" applyFont="1" applyBorder="1" applyAlignment="1" applyProtection="1">
      <alignment horizontal="center" vertical="center" wrapText="1"/>
      <protection/>
    </xf>
    <xf numFmtId="164" fontId="8" fillId="3" borderId="22" xfId="24" applyNumberFormat="1" applyFont="1" applyBorder="1" applyAlignment="1" applyProtection="1">
      <alignment horizontal="center" vertical="center" wrapText="1"/>
      <protection/>
    </xf>
    <xf numFmtId="164" fontId="8" fillId="0" borderId="10" xfId="0" applyFont="1" applyFill="1" applyBorder="1" applyAlignment="1">
      <alignment horizontal="center" vertical="center"/>
    </xf>
    <xf numFmtId="164" fontId="7" fillId="0" borderId="10" xfId="0" applyFont="1" applyFill="1" applyBorder="1" applyAlignment="1">
      <alignment horizontal="center" vertical="center"/>
    </xf>
    <xf numFmtId="164" fontId="7" fillId="0" borderId="10" xfId="0" applyFont="1" applyFill="1" applyBorder="1" applyAlignment="1">
      <alignment vertical="center" wrapText="1"/>
    </xf>
    <xf numFmtId="172" fontId="11" fillId="0" borderId="19" xfId="21" applyNumberFormat="1" applyFont="1" applyFill="1" applyBorder="1" applyAlignment="1" applyProtection="1">
      <alignment vertical="center"/>
      <protection/>
    </xf>
    <xf numFmtId="172" fontId="11" fillId="0" borderId="20" xfId="21" applyNumberFormat="1" applyFont="1" applyFill="1" applyBorder="1" applyAlignment="1" applyProtection="1">
      <alignment vertical="center"/>
      <protection/>
    </xf>
    <xf numFmtId="172" fontId="11" fillId="0" borderId="22" xfId="21" applyNumberFormat="1" applyFont="1" applyFill="1" applyBorder="1" applyAlignment="1" applyProtection="1">
      <alignment vertical="center"/>
      <protection/>
    </xf>
    <xf numFmtId="172" fontId="7" fillId="2" borderId="19" xfId="23" applyNumberFormat="1" applyFont="1" applyBorder="1" applyAlignment="1" applyProtection="1">
      <alignment vertical="center"/>
      <protection/>
    </xf>
    <xf numFmtId="172" fontId="7" fillId="2" borderId="20" xfId="23" applyNumberFormat="1" applyFont="1" applyBorder="1" applyAlignment="1" applyProtection="1">
      <alignment vertical="center"/>
      <protection/>
    </xf>
    <xf numFmtId="172" fontId="7" fillId="2" borderId="22" xfId="23" applyNumberFormat="1" applyFont="1" applyBorder="1" applyAlignment="1" applyProtection="1">
      <alignment vertical="center"/>
      <protection/>
    </xf>
    <xf numFmtId="172" fontId="7" fillId="3" borderId="19" xfId="24" applyNumberFormat="1" applyFont="1" applyBorder="1" applyAlignment="1" applyProtection="1">
      <alignment vertical="center"/>
      <protection/>
    </xf>
    <xf numFmtId="172" fontId="7" fillId="3" borderId="20" xfId="24" applyNumberFormat="1" applyFont="1" applyBorder="1" applyAlignment="1" applyProtection="1">
      <alignment vertical="center"/>
      <protection/>
    </xf>
    <xf numFmtId="172" fontId="7" fillId="3" borderId="22" xfId="24" applyNumberFormat="1" applyFont="1" applyBorder="1" applyAlignment="1" applyProtection="1">
      <alignment vertical="center"/>
      <protection/>
    </xf>
    <xf numFmtId="164" fontId="19" fillId="0" borderId="15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8" fillId="0" borderId="0" xfId="0" applyFont="1" applyAlignment="1">
      <alignment horizontal="center" vertical="center" wrapText="1"/>
    </xf>
    <xf numFmtId="164" fontId="8" fillId="4" borderId="15" xfId="0" applyFont="1" applyFill="1" applyBorder="1" applyAlignment="1">
      <alignment horizontal="center" vertical="center" wrapText="1"/>
    </xf>
    <xf numFmtId="164" fontId="8" fillId="5" borderId="15" xfId="0" applyFont="1" applyFill="1" applyBorder="1" applyAlignment="1">
      <alignment horizontal="center" vertical="center" wrapText="1"/>
    </xf>
    <xf numFmtId="164" fontId="8" fillId="6" borderId="15" xfId="0" applyFont="1" applyFill="1" applyBorder="1" applyAlignment="1">
      <alignment horizontal="center" vertical="center" wrapText="1"/>
    </xf>
    <xf numFmtId="164" fontId="8" fillId="10" borderId="15" xfId="0" applyFont="1" applyFill="1" applyBorder="1" applyAlignment="1">
      <alignment horizontal="center" vertical="center" wrapText="1"/>
    </xf>
    <xf numFmtId="164" fontId="8" fillId="11" borderId="15" xfId="0" applyFont="1" applyFill="1" applyBorder="1" applyAlignment="1">
      <alignment horizontal="center" vertical="center" wrapText="1"/>
    </xf>
    <xf numFmtId="164" fontId="8" fillId="4" borderId="29" xfId="0" applyFont="1" applyFill="1" applyBorder="1" applyAlignment="1">
      <alignment horizontal="center" vertical="center" wrapText="1"/>
    </xf>
    <xf numFmtId="164" fontId="8" fillId="4" borderId="32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8" fillId="14" borderId="34" xfId="0" applyFont="1" applyFill="1" applyBorder="1" applyAlignment="1">
      <alignment horizontal="center" vertical="center" wrapText="1"/>
    </xf>
    <xf numFmtId="164" fontId="8" fillId="5" borderId="4" xfId="0" applyFont="1" applyFill="1" applyBorder="1" applyAlignment="1">
      <alignment horizontal="center" vertical="center" wrapText="1"/>
    </xf>
    <xf numFmtId="164" fontId="8" fillId="5" borderId="34" xfId="0" applyFont="1" applyFill="1" applyBorder="1" applyAlignment="1">
      <alignment horizontal="center" vertical="center" wrapText="1"/>
    </xf>
    <xf numFmtId="164" fontId="8" fillId="6" borderId="4" xfId="0" applyFont="1" applyFill="1" applyBorder="1" applyAlignment="1">
      <alignment horizontal="center" vertical="center" wrapText="1"/>
    </xf>
    <xf numFmtId="164" fontId="8" fillId="6" borderId="34" xfId="0" applyFont="1" applyFill="1" applyBorder="1" applyAlignment="1">
      <alignment horizontal="center" vertical="center" wrapText="1"/>
    </xf>
    <xf numFmtId="164" fontId="8" fillId="10" borderId="4" xfId="0" applyFont="1" applyFill="1" applyBorder="1" applyAlignment="1">
      <alignment horizontal="center" vertical="center" wrapText="1"/>
    </xf>
    <xf numFmtId="164" fontId="8" fillId="10" borderId="34" xfId="0" applyFont="1" applyFill="1" applyBorder="1" applyAlignment="1">
      <alignment horizontal="center" vertical="center" wrapText="1"/>
    </xf>
    <xf numFmtId="164" fontId="8" fillId="11" borderId="33" xfId="0" applyFont="1" applyFill="1" applyBorder="1" applyAlignment="1">
      <alignment horizontal="center" vertical="center" wrapText="1"/>
    </xf>
    <xf numFmtId="164" fontId="8" fillId="11" borderId="5" xfId="0" applyFont="1" applyFill="1" applyBorder="1" applyAlignment="1">
      <alignment horizontal="center" vertical="center" wrapText="1"/>
    </xf>
    <xf numFmtId="164" fontId="8" fillId="4" borderId="8" xfId="0" applyFont="1" applyFill="1" applyBorder="1" applyAlignment="1">
      <alignment horizontal="center" vertical="center" wrapText="1"/>
    </xf>
    <xf numFmtId="164" fontId="8" fillId="14" borderId="39" xfId="0" applyFont="1" applyFill="1" applyBorder="1" applyAlignment="1">
      <alignment horizontal="center" vertical="center" wrapText="1"/>
    </xf>
    <xf numFmtId="164" fontId="8" fillId="5" borderId="8" xfId="0" applyFont="1" applyFill="1" applyBorder="1" applyAlignment="1">
      <alignment horizontal="center" vertical="center" wrapText="1"/>
    </xf>
    <xf numFmtId="164" fontId="8" fillId="5" borderId="39" xfId="0" applyFont="1" applyFill="1" applyBorder="1" applyAlignment="1">
      <alignment horizontal="center" vertical="center" wrapText="1"/>
    </xf>
    <xf numFmtId="164" fontId="8" fillId="6" borderId="8" xfId="0" applyFont="1" applyFill="1" applyBorder="1" applyAlignment="1">
      <alignment horizontal="center" vertical="center" wrapText="1"/>
    </xf>
    <xf numFmtId="164" fontId="8" fillId="6" borderId="39" xfId="0" applyFont="1" applyFill="1" applyBorder="1" applyAlignment="1">
      <alignment horizontal="center" vertical="center" wrapText="1"/>
    </xf>
    <xf numFmtId="164" fontId="8" fillId="10" borderId="8" xfId="0" applyFont="1" applyFill="1" applyBorder="1" applyAlignment="1">
      <alignment horizontal="center" vertical="center" wrapText="1"/>
    </xf>
    <xf numFmtId="164" fontId="8" fillId="10" borderId="39" xfId="0" applyFont="1" applyFill="1" applyBorder="1" applyAlignment="1">
      <alignment horizontal="center" vertical="center" wrapText="1"/>
    </xf>
    <xf numFmtId="164" fontId="8" fillId="11" borderId="38" xfId="0" applyFont="1" applyFill="1" applyBorder="1" applyAlignment="1">
      <alignment horizontal="center" vertical="center" wrapText="1"/>
    </xf>
    <xf numFmtId="164" fontId="8" fillId="11" borderId="9" xfId="0" applyFont="1" applyFill="1" applyBorder="1" applyAlignment="1">
      <alignment horizontal="center" vertical="center" wrapText="1"/>
    </xf>
    <xf numFmtId="164" fontId="8" fillId="0" borderId="47" xfId="0" applyFont="1" applyBorder="1" applyAlignment="1">
      <alignment horizontal="center" vertical="center"/>
    </xf>
    <xf numFmtId="164" fontId="8" fillId="0" borderId="31" xfId="0" applyFont="1" applyBorder="1" applyAlignment="1">
      <alignment horizontal="center" vertical="center"/>
    </xf>
    <xf numFmtId="164" fontId="8" fillId="0" borderId="52" xfId="0" applyFont="1" applyFill="1" applyBorder="1" applyAlignment="1">
      <alignment horizontal="center" vertical="center" wrapText="1"/>
    </xf>
    <xf numFmtId="164" fontId="7" fillId="0" borderId="53" xfId="0" applyFont="1" applyFill="1" applyBorder="1" applyAlignment="1">
      <alignment vertical="center" wrapText="1"/>
    </xf>
    <xf numFmtId="164" fontId="7" fillId="0" borderId="36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right" vertical="center"/>
    </xf>
    <xf numFmtId="173" fontId="7" fillId="0" borderId="37" xfId="0" applyNumberFormat="1" applyFont="1" applyFill="1" applyBorder="1" applyAlignment="1">
      <alignment horizontal="right" vertical="center"/>
    </xf>
    <xf numFmtId="164" fontId="7" fillId="5" borderId="6" xfId="0" applyFont="1" applyFill="1" applyBorder="1" applyAlignment="1">
      <alignment horizontal="right" vertical="center"/>
    </xf>
    <xf numFmtId="173" fontId="7" fillId="5" borderId="37" xfId="0" applyNumberFormat="1" applyFont="1" applyFill="1" applyBorder="1" applyAlignment="1">
      <alignment horizontal="right" vertical="center"/>
    </xf>
    <xf numFmtId="164" fontId="7" fillId="6" borderId="4" xfId="0" applyFont="1" applyFill="1" applyBorder="1" applyAlignment="1">
      <alignment horizontal="right" vertical="center"/>
    </xf>
    <xf numFmtId="173" fontId="7" fillId="6" borderId="37" xfId="0" applyNumberFormat="1" applyFont="1" applyFill="1" applyBorder="1" applyAlignment="1">
      <alignment horizontal="right" vertical="center"/>
    </xf>
    <xf numFmtId="164" fontId="7" fillId="10" borderId="4" xfId="0" applyFont="1" applyFill="1" applyBorder="1" applyAlignment="1">
      <alignment horizontal="right" vertical="center"/>
    </xf>
    <xf numFmtId="173" fontId="7" fillId="10" borderId="37" xfId="0" applyNumberFormat="1" applyFont="1" applyFill="1" applyBorder="1" applyAlignment="1">
      <alignment horizontal="right" vertical="center"/>
    </xf>
    <xf numFmtId="164" fontId="7" fillId="11" borderId="33" xfId="0" applyFont="1" applyFill="1" applyBorder="1" applyAlignment="1">
      <alignment horizontal="right" vertical="center"/>
    </xf>
    <xf numFmtId="173" fontId="7" fillId="11" borderId="7" xfId="0" applyNumberFormat="1" applyFont="1" applyFill="1" applyBorder="1" applyAlignment="1">
      <alignment horizontal="right" vertical="center"/>
    </xf>
    <xf numFmtId="164" fontId="8" fillId="0" borderId="23" xfId="0" applyFont="1" applyFill="1" applyBorder="1" applyAlignment="1">
      <alignment horizontal="center" vertical="center" wrapText="1"/>
    </xf>
    <xf numFmtId="164" fontId="7" fillId="0" borderId="54" xfId="0" applyFont="1" applyFill="1" applyBorder="1" applyAlignment="1">
      <alignment vertical="center" wrapText="1"/>
    </xf>
    <xf numFmtId="164" fontId="7" fillId="6" borderId="6" xfId="0" applyFont="1" applyFill="1" applyBorder="1" applyAlignment="1">
      <alignment horizontal="right" vertical="center"/>
    </xf>
    <xf numFmtId="164" fontId="7" fillId="10" borderId="6" xfId="0" applyFont="1" applyFill="1" applyBorder="1" applyAlignment="1">
      <alignment horizontal="right" vertical="center"/>
    </xf>
    <xf numFmtId="164" fontId="7" fillId="11" borderId="36" xfId="0" applyFont="1" applyFill="1" applyBorder="1" applyAlignment="1">
      <alignment horizontal="right" vertical="center"/>
    </xf>
    <xf numFmtId="164" fontId="7" fillId="10" borderId="36" xfId="0" applyFont="1" applyFill="1" applyBorder="1" applyAlignment="1">
      <alignment horizontal="right" vertical="center"/>
    </xf>
    <xf numFmtId="164" fontId="8" fillId="0" borderId="55" xfId="0" applyFont="1" applyFill="1" applyBorder="1" applyAlignment="1">
      <alignment horizontal="center" vertical="center" wrapText="1"/>
    </xf>
    <xf numFmtId="164" fontId="7" fillId="0" borderId="56" xfId="0" applyFont="1" applyFill="1" applyBorder="1" applyAlignment="1">
      <alignment vertical="center" wrapText="1"/>
    </xf>
    <xf numFmtId="164" fontId="7" fillId="0" borderId="8" xfId="0" applyFont="1" applyFill="1" applyBorder="1" applyAlignment="1">
      <alignment horizontal="right" vertical="center"/>
    </xf>
    <xf numFmtId="173" fontId="7" fillId="0" borderId="39" xfId="0" applyNumberFormat="1" applyFont="1" applyFill="1" applyBorder="1" applyAlignment="1">
      <alignment horizontal="right" vertical="center"/>
    </xf>
    <xf numFmtId="164" fontId="7" fillId="5" borderId="8" xfId="0" applyFont="1" applyFill="1" applyBorder="1" applyAlignment="1">
      <alignment horizontal="right" vertical="center"/>
    </xf>
    <xf numFmtId="173" fontId="7" fillId="5" borderId="39" xfId="0" applyNumberFormat="1" applyFont="1" applyFill="1" applyBorder="1" applyAlignment="1">
      <alignment horizontal="right" vertical="center"/>
    </xf>
    <xf numFmtId="164" fontId="7" fillId="6" borderId="8" xfId="0" applyFont="1" applyFill="1" applyBorder="1" applyAlignment="1">
      <alignment horizontal="right" vertical="center"/>
    </xf>
    <xf numFmtId="173" fontId="7" fillId="6" borderId="39" xfId="0" applyNumberFormat="1" applyFont="1" applyFill="1" applyBorder="1" applyAlignment="1">
      <alignment horizontal="right" vertical="center"/>
    </xf>
    <xf numFmtId="164" fontId="7" fillId="10" borderId="8" xfId="0" applyFont="1" applyFill="1" applyBorder="1" applyAlignment="1">
      <alignment horizontal="right" vertical="center"/>
    </xf>
    <xf numFmtId="173" fontId="7" fillId="10" borderId="39" xfId="0" applyNumberFormat="1" applyFont="1" applyFill="1" applyBorder="1" applyAlignment="1">
      <alignment horizontal="right" vertical="center"/>
    </xf>
    <xf numFmtId="164" fontId="7" fillId="11" borderId="38" xfId="0" applyFont="1" applyFill="1" applyBorder="1" applyAlignment="1">
      <alignment horizontal="right" vertical="center"/>
    </xf>
    <xf numFmtId="173" fontId="7" fillId="11" borderId="9" xfId="0" applyNumberFormat="1" applyFont="1" applyFill="1" applyBorder="1" applyAlignment="1">
      <alignment horizontal="right" vertical="center"/>
    </xf>
    <xf numFmtId="164" fontId="4" fillId="0" borderId="0" xfId="0" applyFont="1" applyAlignment="1">
      <alignment horizontal="left"/>
    </xf>
    <xf numFmtId="164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vertical="center"/>
    </xf>
    <xf numFmtId="166" fontId="7" fillId="0" borderId="0" xfId="0" applyNumberFormat="1" applyFont="1" applyAlignment="1">
      <alignment horizontal="center" vertical="center" wrapText="1"/>
    </xf>
    <xf numFmtId="164" fontId="8" fillId="4" borderId="15" xfId="0" applyFont="1" applyFill="1" applyBorder="1" applyAlignment="1">
      <alignment horizontal="center" vertical="center" wrapText="1"/>
    </xf>
    <xf numFmtId="164" fontId="8" fillId="5" borderId="15" xfId="0" applyFont="1" applyFill="1" applyBorder="1" applyAlignment="1">
      <alignment horizontal="center" vertical="center" wrapText="1"/>
    </xf>
    <xf numFmtId="164" fontId="8" fillId="6" borderId="15" xfId="0" applyFont="1" applyFill="1" applyBorder="1" applyAlignment="1">
      <alignment horizontal="center" vertical="center" wrapText="1"/>
    </xf>
    <xf numFmtId="164" fontId="8" fillId="7" borderId="15" xfId="0" applyFont="1" applyFill="1" applyBorder="1" applyAlignment="1">
      <alignment horizontal="center" vertical="center" wrapText="1"/>
    </xf>
    <xf numFmtId="164" fontId="8" fillId="8" borderId="15" xfId="0" applyFont="1" applyFill="1" applyBorder="1" applyAlignment="1">
      <alignment horizontal="center" vertical="center" wrapText="1"/>
    </xf>
    <xf numFmtId="164" fontId="8" fillId="9" borderId="15" xfId="0" applyFont="1" applyFill="1" applyBorder="1" applyAlignment="1">
      <alignment horizontal="center" vertical="center" wrapText="1"/>
    </xf>
    <xf numFmtId="164" fontId="8" fillId="10" borderId="15" xfId="0" applyFont="1" applyFill="1" applyBorder="1" applyAlignment="1">
      <alignment horizontal="center" vertical="center" wrapText="1"/>
    </xf>
    <xf numFmtId="164" fontId="8" fillId="11" borderId="15" xfId="0" applyFont="1" applyFill="1" applyBorder="1" applyAlignment="1">
      <alignment horizontal="center" vertical="center" wrapText="1"/>
    </xf>
    <xf numFmtId="164" fontId="8" fillId="4" borderId="47" xfId="0" applyFont="1" applyFill="1" applyBorder="1" applyAlignment="1">
      <alignment horizontal="center" vertical="center" textRotation="90" wrapText="1"/>
    </xf>
    <xf numFmtId="164" fontId="8" fillId="4" borderId="32" xfId="0" applyFont="1" applyFill="1" applyBorder="1" applyAlignment="1">
      <alignment horizontal="center" vertical="center" textRotation="90" wrapText="1"/>
    </xf>
    <xf numFmtId="164" fontId="8" fillId="4" borderId="47" xfId="0" applyFont="1" applyFill="1" applyBorder="1" applyAlignment="1">
      <alignment horizontal="center" vertical="center" wrapText="1"/>
    </xf>
    <xf numFmtId="164" fontId="8" fillId="4" borderId="30" xfId="0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horizontal="center" vertical="center" wrapText="1"/>
    </xf>
    <xf numFmtId="164" fontId="8" fillId="4" borderId="57" xfId="0" applyFont="1" applyFill="1" applyBorder="1" applyAlignment="1">
      <alignment horizontal="center" vertical="center" wrapText="1"/>
    </xf>
    <xf numFmtId="164" fontId="12" fillId="14" borderId="5" xfId="0" applyFont="1" applyFill="1" applyBorder="1" applyAlignment="1">
      <alignment horizontal="center" vertical="center" wrapText="1"/>
    </xf>
    <xf numFmtId="164" fontId="8" fillId="5" borderId="5" xfId="0" applyFont="1" applyFill="1" applyBorder="1" applyAlignment="1">
      <alignment horizontal="center" vertical="center" wrapText="1"/>
    </xf>
    <xf numFmtId="164" fontId="8" fillId="5" borderId="57" xfId="0" applyFont="1" applyFill="1" applyBorder="1" applyAlignment="1">
      <alignment horizontal="center" vertical="center" wrapText="1"/>
    </xf>
    <xf numFmtId="164" fontId="12" fillId="5" borderId="5" xfId="0" applyFont="1" applyFill="1" applyBorder="1" applyAlignment="1">
      <alignment horizontal="center" vertical="center" wrapText="1"/>
    </xf>
    <xf numFmtId="164" fontId="8" fillId="6" borderId="5" xfId="0" applyFont="1" applyFill="1" applyBorder="1" applyAlignment="1">
      <alignment horizontal="center" vertical="center" wrapText="1"/>
    </xf>
    <xf numFmtId="164" fontId="8" fillId="6" borderId="57" xfId="0" applyFont="1" applyFill="1" applyBorder="1" applyAlignment="1">
      <alignment horizontal="center" vertical="center" wrapText="1"/>
    </xf>
    <xf numFmtId="164" fontId="12" fillId="6" borderId="5" xfId="0" applyFont="1" applyFill="1" applyBorder="1" applyAlignment="1">
      <alignment horizontal="center" vertical="center" wrapText="1"/>
    </xf>
    <xf numFmtId="164" fontId="8" fillId="7" borderId="33" xfId="0" applyFont="1" applyFill="1" applyBorder="1" applyAlignment="1">
      <alignment horizontal="center" vertical="center" wrapText="1"/>
    </xf>
    <xf numFmtId="164" fontId="12" fillId="7" borderId="5" xfId="0" applyFont="1" applyFill="1" applyBorder="1" applyAlignment="1">
      <alignment horizontal="center" vertical="center" wrapText="1"/>
    </xf>
    <xf numFmtId="164" fontId="8" fillId="8" borderId="33" xfId="0" applyFont="1" applyFill="1" applyBorder="1" applyAlignment="1">
      <alignment horizontal="center" vertical="center" wrapText="1"/>
    </xf>
    <xf numFmtId="164" fontId="12" fillId="8" borderId="5" xfId="0" applyFont="1" applyFill="1" applyBorder="1" applyAlignment="1">
      <alignment horizontal="center" vertical="center" wrapText="1"/>
    </xf>
    <xf numFmtId="164" fontId="8" fillId="9" borderId="33" xfId="0" applyFont="1" applyFill="1" applyBorder="1" applyAlignment="1">
      <alignment horizontal="center" vertical="center" wrapText="1"/>
    </xf>
    <xf numFmtId="164" fontId="12" fillId="9" borderId="5" xfId="0" applyFont="1" applyFill="1" applyBorder="1" applyAlignment="1">
      <alignment horizontal="center" vertical="center" wrapText="1"/>
    </xf>
    <xf numFmtId="164" fontId="8" fillId="10" borderId="5" xfId="0" applyFont="1" applyFill="1" applyBorder="1" applyAlignment="1">
      <alignment horizontal="center" vertical="center" wrapText="1"/>
    </xf>
    <xf numFmtId="164" fontId="8" fillId="10" borderId="57" xfId="0" applyFont="1" applyFill="1" applyBorder="1" applyAlignment="1">
      <alignment horizontal="center" vertical="center" wrapText="1"/>
    </xf>
    <xf numFmtId="164" fontId="12" fillId="10" borderId="5" xfId="0" applyFont="1" applyFill="1" applyBorder="1" applyAlignment="1">
      <alignment horizontal="center" vertical="center" wrapText="1"/>
    </xf>
    <xf numFmtId="164" fontId="8" fillId="11" borderId="4" xfId="0" applyFont="1" applyFill="1" applyBorder="1" applyAlignment="1">
      <alignment horizontal="center" vertical="center" wrapText="1"/>
    </xf>
    <xf numFmtId="164" fontId="12" fillId="11" borderId="5" xfId="0" applyFont="1" applyFill="1" applyBorder="1" applyAlignment="1">
      <alignment horizontal="center" vertical="center" wrapText="1"/>
    </xf>
    <xf numFmtId="164" fontId="8" fillId="4" borderId="9" xfId="0" applyFont="1" applyFill="1" applyBorder="1" applyAlignment="1">
      <alignment horizontal="center" vertical="center" wrapText="1"/>
    </xf>
    <xf numFmtId="164" fontId="8" fillId="4" borderId="55" xfId="0" applyFont="1" applyFill="1" applyBorder="1" applyAlignment="1">
      <alignment horizontal="center" vertical="center" wrapText="1"/>
    </xf>
    <xf numFmtId="164" fontId="12" fillId="14" borderId="9" xfId="0" applyFont="1" applyFill="1" applyBorder="1" applyAlignment="1">
      <alignment horizontal="center" vertical="center" wrapText="1"/>
    </xf>
    <xf numFmtId="164" fontId="8" fillId="5" borderId="9" xfId="0" applyFont="1" applyFill="1" applyBorder="1" applyAlignment="1">
      <alignment horizontal="center" vertical="center" wrapText="1"/>
    </xf>
    <xf numFmtId="164" fontId="8" fillId="5" borderId="58" xfId="0" applyFont="1" applyFill="1" applyBorder="1" applyAlignment="1">
      <alignment horizontal="center" vertical="center" wrapText="1"/>
    </xf>
    <xf numFmtId="164" fontId="12" fillId="5" borderId="9" xfId="0" applyFont="1" applyFill="1" applyBorder="1" applyAlignment="1">
      <alignment horizontal="center" vertical="center" wrapText="1"/>
    </xf>
    <xf numFmtId="164" fontId="8" fillId="6" borderId="9" xfId="0" applyFont="1" applyFill="1" applyBorder="1" applyAlignment="1">
      <alignment horizontal="center" vertical="center" wrapText="1"/>
    </xf>
    <xf numFmtId="164" fontId="8" fillId="6" borderId="58" xfId="0" applyFont="1" applyFill="1" applyBorder="1" applyAlignment="1">
      <alignment horizontal="center" vertical="center" wrapText="1"/>
    </xf>
    <xf numFmtId="164" fontId="12" fillId="6" borderId="9" xfId="0" applyFont="1" applyFill="1" applyBorder="1" applyAlignment="1">
      <alignment horizontal="center" vertical="center" wrapText="1"/>
    </xf>
    <xf numFmtId="164" fontId="8" fillId="7" borderId="38" xfId="0" applyFont="1" applyFill="1" applyBorder="1" applyAlignment="1">
      <alignment horizontal="center" vertical="center" wrapText="1"/>
    </xf>
    <xf numFmtId="164" fontId="12" fillId="7" borderId="9" xfId="0" applyFont="1" applyFill="1" applyBorder="1" applyAlignment="1">
      <alignment horizontal="center" vertical="center" wrapText="1"/>
    </xf>
    <xf numFmtId="164" fontId="8" fillId="8" borderId="38" xfId="0" applyFont="1" applyFill="1" applyBorder="1" applyAlignment="1">
      <alignment horizontal="center" vertical="center" wrapText="1"/>
    </xf>
    <xf numFmtId="164" fontId="12" fillId="8" borderId="9" xfId="0" applyFont="1" applyFill="1" applyBorder="1" applyAlignment="1">
      <alignment horizontal="center" vertical="center" wrapText="1"/>
    </xf>
    <xf numFmtId="164" fontId="8" fillId="9" borderId="38" xfId="0" applyFont="1" applyFill="1" applyBorder="1" applyAlignment="1">
      <alignment horizontal="center" vertical="center" wrapText="1"/>
    </xf>
    <xf numFmtId="164" fontId="12" fillId="9" borderId="9" xfId="0" applyFont="1" applyFill="1" applyBorder="1" applyAlignment="1">
      <alignment horizontal="center" vertical="center" wrapText="1"/>
    </xf>
    <xf numFmtId="164" fontId="8" fillId="10" borderId="9" xfId="0" applyFont="1" applyFill="1" applyBorder="1" applyAlignment="1">
      <alignment horizontal="center" vertical="center" wrapText="1"/>
    </xf>
    <xf numFmtId="164" fontId="8" fillId="10" borderId="55" xfId="0" applyFont="1" applyFill="1" applyBorder="1" applyAlignment="1">
      <alignment horizontal="center" vertical="center" wrapText="1"/>
    </xf>
    <xf numFmtId="164" fontId="12" fillId="10" borderId="55" xfId="0" applyFont="1" applyFill="1" applyBorder="1" applyAlignment="1">
      <alignment horizontal="center" vertical="center" wrapText="1"/>
    </xf>
    <xf numFmtId="164" fontId="8" fillId="11" borderId="8" xfId="0" applyFont="1" applyFill="1" applyBorder="1" applyAlignment="1">
      <alignment horizontal="center" vertical="center" wrapText="1"/>
    </xf>
    <xf numFmtId="164" fontId="21" fillId="11" borderId="9" xfId="0" applyFont="1" applyFill="1" applyBorder="1" applyAlignment="1">
      <alignment horizontal="center" vertical="center" wrapText="1"/>
    </xf>
    <xf numFmtId="164" fontId="8" fillId="0" borderId="29" xfId="0" applyFont="1" applyBorder="1" applyAlignment="1">
      <alignment horizontal="center" vertical="center" wrapText="1"/>
    </xf>
    <xf numFmtId="164" fontId="8" fillId="0" borderId="32" xfId="0" applyFont="1" applyBorder="1" applyAlignment="1">
      <alignment horizontal="center" vertical="center" wrapText="1"/>
    </xf>
    <xf numFmtId="166" fontId="7" fillId="0" borderId="52" xfId="0" applyNumberFormat="1" applyFont="1" applyBorder="1" applyAlignment="1">
      <alignment horizontal="center" vertical="center"/>
    </xf>
    <xf numFmtId="164" fontId="7" fillId="0" borderId="57" xfId="0" applyFont="1" applyFill="1" applyBorder="1" applyAlignment="1">
      <alignment horizontal="center" vertical="center"/>
    </xf>
    <xf numFmtId="164" fontId="7" fillId="0" borderId="5" xfId="0" applyFont="1" applyFill="1" applyBorder="1" applyAlignment="1">
      <alignment horizontal="center" vertical="center"/>
    </xf>
    <xf numFmtId="172" fontId="7" fillId="0" borderId="4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horizontal="right" vertical="center"/>
    </xf>
    <xf numFmtId="172" fontId="7" fillId="0" borderId="52" xfId="0" applyNumberFormat="1" applyFont="1" applyFill="1" applyBorder="1" applyAlignment="1">
      <alignment horizontal="right" vertical="center"/>
    </xf>
    <xf numFmtId="172" fontId="7" fillId="4" borderId="5" xfId="0" applyNumberFormat="1" applyFont="1" applyFill="1" applyBorder="1" applyAlignment="1">
      <alignment horizontal="right" vertical="center"/>
    </xf>
    <xf numFmtId="172" fontId="7" fillId="5" borderId="4" xfId="0" applyNumberFormat="1" applyFont="1" applyFill="1" applyBorder="1" applyAlignment="1">
      <alignment horizontal="right" vertical="center"/>
    </xf>
    <xf numFmtId="172" fontId="7" fillId="5" borderId="5" xfId="0" applyNumberFormat="1" applyFont="1" applyFill="1" applyBorder="1" applyAlignment="1">
      <alignment horizontal="right" vertical="center"/>
    </xf>
    <xf numFmtId="172" fontId="7" fillId="5" borderId="52" xfId="0" applyNumberFormat="1" applyFont="1" applyFill="1" applyBorder="1" applyAlignment="1">
      <alignment horizontal="right" vertical="center"/>
    </xf>
    <xf numFmtId="172" fontId="7" fillId="6" borderId="4" xfId="0" applyNumberFormat="1" applyFont="1" applyFill="1" applyBorder="1" applyAlignment="1">
      <alignment horizontal="right" vertical="center"/>
    </xf>
    <xf numFmtId="172" fontId="7" fillId="6" borderId="5" xfId="0" applyNumberFormat="1" applyFont="1" applyFill="1" applyBorder="1" applyAlignment="1">
      <alignment horizontal="right" vertical="center"/>
    </xf>
    <xf numFmtId="172" fontId="7" fillId="6" borderId="52" xfId="0" applyNumberFormat="1" applyFont="1" applyFill="1" applyBorder="1" applyAlignment="1">
      <alignment horizontal="right" vertical="center"/>
    </xf>
    <xf numFmtId="172" fontId="7" fillId="6" borderId="57" xfId="0" applyNumberFormat="1" applyFont="1" applyFill="1" applyBorder="1" applyAlignment="1">
      <alignment horizontal="right" vertical="center"/>
    </xf>
    <xf numFmtId="172" fontId="7" fillId="7" borderId="33" xfId="0" applyNumberFormat="1" applyFont="1" applyFill="1" applyBorder="1" applyAlignment="1">
      <alignment horizontal="right" vertical="center"/>
    </xf>
    <xf numFmtId="172" fontId="7" fillId="7" borderId="59" xfId="0" applyNumberFormat="1" applyFont="1" applyFill="1" applyBorder="1" applyAlignment="1">
      <alignment horizontal="right" vertical="center"/>
    </xf>
    <xf numFmtId="172" fontId="7" fillId="8" borderId="60" xfId="0" applyNumberFormat="1" applyFont="1" applyFill="1" applyBorder="1" applyAlignment="1">
      <alignment horizontal="right" vertical="center"/>
    </xf>
    <xf numFmtId="172" fontId="7" fillId="8" borderId="59" xfId="0" applyNumberFormat="1" applyFont="1" applyFill="1" applyBorder="1" applyAlignment="1">
      <alignment horizontal="right" vertical="center"/>
    </xf>
    <xf numFmtId="172" fontId="7" fillId="9" borderId="60" xfId="0" applyNumberFormat="1" applyFont="1" applyFill="1" applyBorder="1" applyAlignment="1">
      <alignment horizontal="right" vertical="center"/>
    </xf>
    <xf numFmtId="172" fontId="7" fillId="9" borderId="59" xfId="0" applyNumberFormat="1" applyFont="1" applyFill="1" applyBorder="1" applyAlignment="1">
      <alignment horizontal="right" vertical="center"/>
    </xf>
    <xf numFmtId="172" fontId="7" fillId="10" borderId="4" xfId="0" applyNumberFormat="1" applyFont="1" applyFill="1" applyBorder="1" applyAlignment="1">
      <alignment horizontal="right" vertical="center"/>
    </xf>
    <xf numFmtId="172" fontId="7" fillId="10" borderId="5" xfId="0" applyNumberFormat="1" applyFont="1" applyFill="1" applyBorder="1" applyAlignment="1">
      <alignment horizontal="right" vertical="center"/>
    </xf>
    <xf numFmtId="172" fontId="7" fillId="10" borderId="52" xfId="0" applyNumberFormat="1" applyFont="1" applyFill="1" applyBorder="1" applyAlignment="1">
      <alignment horizontal="right" vertical="center"/>
    </xf>
    <xf numFmtId="172" fontId="7" fillId="11" borderId="4" xfId="0" applyNumberFormat="1" applyFont="1" applyFill="1" applyBorder="1" applyAlignment="1">
      <alignment horizontal="right" vertical="center"/>
    </xf>
    <xf numFmtId="172" fontId="7" fillId="11" borderId="5" xfId="0" applyNumberFormat="1" applyFont="1" applyFill="1" applyBorder="1" applyAlignment="1">
      <alignment horizontal="right" vertical="center"/>
    </xf>
    <xf numFmtId="166" fontId="7" fillId="0" borderId="23" xfId="0" applyNumberFormat="1" applyFont="1" applyBorder="1" applyAlignment="1">
      <alignment horizontal="center" vertical="center"/>
    </xf>
    <xf numFmtId="164" fontId="7" fillId="0" borderId="61" xfId="0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horizontal="center" vertical="center"/>
    </xf>
    <xf numFmtId="172" fontId="7" fillId="0" borderId="6" xfId="0" applyNumberFormat="1" applyFont="1" applyFill="1" applyBorder="1" applyAlignment="1">
      <alignment horizontal="right" vertical="center"/>
    </xf>
    <xf numFmtId="172" fontId="7" fillId="0" borderId="7" xfId="0" applyNumberFormat="1" applyFont="1" applyFill="1" applyBorder="1" applyAlignment="1">
      <alignment horizontal="right" vertical="center"/>
    </xf>
    <xf numFmtId="172" fontId="7" fillId="0" borderId="23" xfId="0" applyNumberFormat="1" applyFont="1" applyFill="1" applyBorder="1" applyAlignment="1">
      <alignment horizontal="right" vertical="center"/>
    </xf>
    <xf numFmtId="172" fontId="7" fillId="4" borderId="7" xfId="0" applyNumberFormat="1" applyFont="1" applyFill="1" applyBorder="1" applyAlignment="1">
      <alignment horizontal="right" vertical="center"/>
    </xf>
    <xf numFmtId="172" fontId="7" fillId="5" borderId="62" xfId="0" applyNumberFormat="1" applyFont="1" applyFill="1" applyBorder="1" applyAlignment="1">
      <alignment horizontal="right" vertical="center"/>
    </xf>
    <xf numFmtId="172" fontId="7" fillId="5" borderId="59" xfId="0" applyNumberFormat="1" applyFont="1" applyFill="1" applyBorder="1" applyAlignment="1">
      <alignment horizontal="right" vertical="center"/>
    </xf>
    <xf numFmtId="172" fontId="7" fillId="5" borderId="63" xfId="0" applyNumberFormat="1" applyFont="1" applyFill="1" applyBorder="1" applyAlignment="1">
      <alignment horizontal="right" vertical="center"/>
    </xf>
    <xf numFmtId="172" fontId="7" fillId="6" borderId="62" xfId="0" applyNumberFormat="1" applyFont="1" applyFill="1" applyBorder="1" applyAlignment="1">
      <alignment horizontal="right" vertical="center"/>
    </xf>
    <xf numFmtId="172" fontId="7" fillId="6" borderId="59" xfId="0" applyNumberFormat="1" applyFont="1" applyFill="1" applyBorder="1" applyAlignment="1">
      <alignment horizontal="right" vertical="center"/>
    </xf>
    <xf numFmtId="172" fontId="7" fillId="6" borderId="63" xfId="0" applyNumberFormat="1" applyFont="1" applyFill="1" applyBorder="1" applyAlignment="1">
      <alignment horizontal="right" vertical="center"/>
    </xf>
    <xf numFmtId="172" fontId="7" fillId="6" borderId="16" xfId="0" applyNumberFormat="1" applyFont="1" applyFill="1" applyBorder="1" applyAlignment="1">
      <alignment horizontal="right" vertical="center"/>
    </xf>
    <xf numFmtId="172" fontId="7" fillId="7" borderId="60" xfId="0" applyNumberFormat="1" applyFont="1" applyFill="1" applyBorder="1" applyAlignment="1">
      <alignment horizontal="right" vertical="center"/>
    </xf>
    <xf numFmtId="172" fontId="7" fillId="10" borderId="6" xfId="0" applyNumberFormat="1" applyFont="1" applyFill="1" applyBorder="1" applyAlignment="1">
      <alignment horizontal="right" vertical="center"/>
    </xf>
    <xf numFmtId="172" fontId="7" fillId="10" borderId="7" xfId="0" applyNumberFormat="1" applyFont="1" applyFill="1" applyBorder="1" applyAlignment="1">
      <alignment horizontal="right" vertical="center"/>
    </xf>
    <xf numFmtId="172" fontId="7" fillId="10" borderId="23" xfId="0" applyNumberFormat="1" applyFont="1" applyFill="1" applyBorder="1" applyAlignment="1">
      <alignment horizontal="right" vertical="center"/>
    </xf>
    <xf numFmtId="172" fontId="7" fillId="11" borderId="6" xfId="0" applyNumberFormat="1" applyFont="1" applyFill="1" applyBorder="1" applyAlignment="1">
      <alignment horizontal="right" vertical="center"/>
    </xf>
    <xf numFmtId="172" fontId="7" fillId="11" borderId="7" xfId="0" applyNumberFormat="1" applyFont="1" applyFill="1" applyBorder="1" applyAlignment="1">
      <alignment horizontal="right" vertical="center"/>
    </xf>
    <xf numFmtId="172" fontId="7" fillId="5" borderId="7" xfId="0" applyNumberFormat="1" applyFont="1" applyFill="1" applyBorder="1" applyAlignment="1">
      <alignment horizontal="right" vertical="center"/>
    </xf>
    <xf numFmtId="166" fontId="7" fillId="0" borderId="55" xfId="0" applyNumberFormat="1" applyFont="1" applyBorder="1" applyAlignment="1">
      <alignment horizontal="center" vertical="center"/>
    </xf>
    <xf numFmtId="164" fontId="7" fillId="0" borderId="9" xfId="0" applyFont="1" applyFill="1" applyBorder="1" applyAlignment="1">
      <alignment horizontal="center" vertical="center"/>
    </xf>
    <xf numFmtId="172" fontId="7" fillId="0" borderId="8" xfId="0" applyNumberFormat="1" applyFont="1" applyFill="1" applyBorder="1" applyAlignment="1">
      <alignment horizontal="right" vertical="center"/>
    </xf>
    <xf numFmtId="172" fontId="7" fillId="0" borderId="9" xfId="0" applyNumberFormat="1" applyFont="1" applyFill="1" applyBorder="1" applyAlignment="1">
      <alignment horizontal="right" vertical="center"/>
    </xf>
    <xf numFmtId="172" fontId="7" fillId="0" borderId="55" xfId="0" applyNumberFormat="1" applyFont="1" applyFill="1" applyBorder="1" applyAlignment="1">
      <alignment horizontal="right" vertical="center"/>
    </xf>
    <xf numFmtId="172" fontId="7" fillId="4" borderId="9" xfId="0" applyNumberFormat="1" applyFont="1" applyFill="1" applyBorder="1" applyAlignment="1">
      <alignment horizontal="right" vertical="center"/>
    </xf>
    <xf numFmtId="172" fontId="7" fillId="5" borderId="51" xfId="0" applyNumberFormat="1" applyFont="1" applyFill="1" applyBorder="1" applyAlignment="1">
      <alignment horizontal="right" vertical="center"/>
    </xf>
    <xf numFmtId="172" fontId="7" fillId="5" borderId="46" xfId="0" applyNumberFormat="1" applyFont="1" applyFill="1" applyBorder="1" applyAlignment="1">
      <alignment horizontal="right" vertical="center"/>
    </xf>
    <xf numFmtId="172" fontId="7" fillId="5" borderId="64" xfId="0" applyNumberFormat="1" applyFont="1" applyFill="1" applyBorder="1" applyAlignment="1">
      <alignment horizontal="right" vertical="center"/>
    </xf>
    <xf numFmtId="172" fontId="7" fillId="6" borderId="51" xfId="0" applyNumberFormat="1" applyFont="1" applyFill="1" applyBorder="1" applyAlignment="1">
      <alignment horizontal="right" vertical="center"/>
    </xf>
    <xf numFmtId="172" fontId="7" fillId="6" borderId="46" xfId="0" applyNumberFormat="1" applyFont="1" applyFill="1" applyBorder="1" applyAlignment="1">
      <alignment horizontal="right" vertical="center"/>
    </xf>
    <xf numFmtId="172" fontId="7" fillId="6" borderId="64" xfId="0" applyNumberFormat="1" applyFont="1" applyFill="1" applyBorder="1" applyAlignment="1">
      <alignment horizontal="right" vertical="center"/>
    </xf>
    <xf numFmtId="172" fontId="7" fillId="6" borderId="44" xfId="0" applyNumberFormat="1" applyFont="1" applyFill="1" applyBorder="1" applyAlignment="1">
      <alignment horizontal="right" vertical="center"/>
    </xf>
    <xf numFmtId="172" fontId="7" fillId="7" borderId="43" xfId="0" applyNumberFormat="1" applyFont="1" applyFill="1" applyBorder="1" applyAlignment="1">
      <alignment horizontal="right" vertical="center"/>
    </xf>
    <xf numFmtId="172" fontId="7" fillId="7" borderId="9" xfId="0" applyNumberFormat="1" applyFont="1" applyFill="1" applyBorder="1" applyAlignment="1">
      <alignment horizontal="right" vertical="center"/>
    </xf>
    <xf numFmtId="172" fontId="7" fillId="8" borderId="38" xfId="0" applyNumberFormat="1" applyFont="1" applyFill="1" applyBorder="1" applyAlignment="1">
      <alignment horizontal="right" vertical="center"/>
    </xf>
    <xf numFmtId="172" fontId="7" fillId="8" borderId="9" xfId="0" applyNumberFormat="1" applyFont="1" applyFill="1" applyBorder="1" applyAlignment="1">
      <alignment horizontal="right" vertical="center"/>
    </xf>
    <xf numFmtId="172" fontId="7" fillId="9" borderId="38" xfId="0" applyNumberFormat="1" applyFont="1" applyFill="1" applyBorder="1" applyAlignment="1">
      <alignment horizontal="right" vertical="center"/>
    </xf>
    <xf numFmtId="172" fontId="7" fillId="9" borderId="9" xfId="0" applyNumberFormat="1" applyFont="1" applyFill="1" applyBorder="1" applyAlignment="1">
      <alignment horizontal="right" vertical="center"/>
    </xf>
    <xf numFmtId="172" fontId="7" fillId="10" borderId="8" xfId="0" applyNumberFormat="1" applyFont="1" applyFill="1" applyBorder="1" applyAlignment="1">
      <alignment horizontal="right" vertical="center"/>
    </xf>
    <xf numFmtId="172" fontId="7" fillId="10" borderId="9" xfId="0" applyNumberFormat="1" applyFont="1" applyFill="1" applyBorder="1" applyAlignment="1">
      <alignment horizontal="right" vertical="center"/>
    </xf>
    <xf numFmtId="172" fontId="7" fillId="10" borderId="55" xfId="0" applyNumberFormat="1" applyFont="1" applyFill="1" applyBorder="1" applyAlignment="1">
      <alignment horizontal="right" vertical="center"/>
    </xf>
    <xf numFmtId="172" fontId="7" fillId="11" borderId="8" xfId="0" applyNumberFormat="1" applyFont="1" applyFill="1" applyBorder="1" applyAlignment="1">
      <alignment horizontal="right" vertical="center"/>
    </xf>
    <xf numFmtId="172" fontId="7" fillId="11" borderId="9" xfId="0" applyNumberFormat="1" applyFont="1" applyFill="1" applyBorder="1" applyAlignment="1">
      <alignment horizontal="right" vertical="center"/>
    </xf>
    <xf numFmtId="164" fontId="8" fillId="4" borderId="29" xfId="0" applyFont="1" applyFill="1" applyBorder="1" applyAlignment="1">
      <alignment horizontal="center" vertical="center" wrapText="1"/>
    </xf>
    <xf numFmtId="164" fontId="8" fillId="12" borderId="29" xfId="0" applyFont="1" applyFill="1" applyBorder="1" applyAlignment="1">
      <alignment horizontal="center" vertical="center" wrapText="1"/>
    </xf>
    <xf numFmtId="164" fontId="8" fillId="12" borderId="31" xfId="0" applyFont="1" applyFill="1" applyBorder="1" applyAlignment="1">
      <alignment horizontal="center" vertical="center" wrapText="1"/>
    </xf>
    <xf numFmtId="164" fontId="8" fillId="12" borderId="32" xfId="0" applyFont="1" applyFill="1" applyBorder="1" applyAlignment="1">
      <alignment horizontal="center" vertical="center" wrapText="1"/>
    </xf>
    <xf numFmtId="164" fontId="7" fillId="12" borderId="29" xfId="0" applyFont="1" applyFill="1" applyBorder="1" applyAlignment="1">
      <alignment horizontal="center" vertical="center"/>
    </xf>
    <xf numFmtId="173" fontId="11" fillId="12" borderId="47" xfId="25" applyNumberFormat="1" applyFont="1" applyFill="1" applyBorder="1" applyAlignment="1" applyProtection="1">
      <alignment horizontal="right" vertical="center"/>
      <protection/>
    </xf>
    <xf numFmtId="173" fontId="11" fillId="12" borderId="32" xfId="25" applyNumberFormat="1" applyFont="1" applyFill="1" applyBorder="1" applyAlignment="1" applyProtection="1">
      <alignment horizontal="right" vertical="center"/>
      <protection/>
    </xf>
    <xf numFmtId="173" fontId="7" fillId="2" borderId="47" xfId="23" applyNumberFormat="1" applyFont="1" applyBorder="1" applyAlignment="1" applyProtection="1">
      <alignment horizontal="right" vertical="center"/>
      <protection/>
    </xf>
    <xf numFmtId="173" fontId="7" fillId="2" borderId="29" xfId="23" applyNumberFormat="1" applyFont="1" applyBorder="1" applyAlignment="1" applyProtection="1">
      <alignment horizontal="right" vertical="center"/>
      <protection/>
    </xf>
    <xf numFmtId="173" fontId="7" fillId="3" borderId="10" xfId="24" applyNumberFormat="1" applyFont="1" applyBorder="1" applyAlignment="1" applyProtection="1">
      <alignment horizontal="right" vertical="center"/>
      <protection/>
    </xf>
    <xf numFmtId="164" fontId="7" fillId="0" borderId="0" xfId="0" applyFont="1" applyAlignment="1">
      <alignment horizontal="right"/>
    </xf>
    <xf numFmtId="166" fontId="5" fillId="0" borderId="0" xfId="0" applyNumberFormat="1" applyFont="1" applyAlignment="1">
      <alignment vertical="center"/>
    </xf>
    <xf numFmtId="164" fontId="8" fillId="4" borderId="65" xfId="0" applyFont="1" applyFill="1" applyBorder="1" applyAlignment="1">
      <alignment horizontal="center" vertical="center" wrapText="1"/>
    </xf>
    <xf numFmtId="164" fontId="8" fillId="4" borderId="34" xfId="0" applyFont="1" applyFill="1" applyBorder="1" applyAlignment="1">
      <alignment horizontal="center" vertical="center" wrapText="1"/>
    </xf>
    <xf numFmtId="164" fontId="8" fillId="11" borderId="34" xfId="0" applyFont="1" applyFill="1" applyBorder="1" applyAlignment="1">
      <alignment horizontal="center" vertical="center" wrapText="1"/>
    </xf>
    <xf numFmtId="164" fontId="8" fillId="4" borderId="39" xfId="0" applyFont="1" applyFill="1" applyBorder="1" applyAlignment="1">
      <alignment horizontal="center" vertical="center" wrapText="1"/>
    </xf>
    <xf numFmtId="164" fontId="8" fillId="11" borderId="39" xfId="0" applyFont="1" applyFill="1" applyBorder="1" applyAlignment="1">
      <alignment horizontal="center" vertical="center" wrapText="1"/>
    </xf>
    <xf numFmtId="164" fontId="7" fillId="0" borderId="47" xfId="0" applyFont="1" applyBorder="1" applyAlignment="1">
      <alignment horizontal="center" vertical="center"/>
    </xf>
    <xf numFmtId="164" fontId="7" fillId="0" borderId="31" xfId="0" applyFont="1" applyBorder="1" applyAlignment="1">
      <alignment horizontal="center" vertical="center"/>
    </xf>
    <xf numFmtId="164" fontId="7" fillId="0" borderId="30" xfId="0" applyFont="1" applyBorder="1" applyAlignment="1">
      <alignment horizontal="center" vertical="center"/>
    </xf>
    <xf numFmtId="164" fontId="7" fillId="0" borderId="32" xfId="0" applyFont="1" applyFill="1" applyBorder="1" applyAlignment="1">
      <alignment horizontal="center" vertical="center"/>
    </xf>
    <xf numFmtId="173" fontId="7" fillId="0" borderId="47" xfId="0" applyNumberFormat="1" applyFont="1" applyFill="1" applyBorder="1" applyAlignment="1">
      <alignment horizontal="right" vertical="center"/>
    </xf>
    <xf numFmtId="173" fontId="7" fillId="0" borderId="30" xfId="0" applyNumberFormat="1" applyFont="1" applyFill="1" applyBorder="1" applyAlignment="1">
      <alignment horizontal="right" vertical="center"/>
    </xf>
    <xf numFmtId="173" fontId="7" fillId="0" borderId="32" xfId="0" applyNumberFormat="1" applyFont="1" applyFill="1" applyBorder="1" applyAlignment="1">
      <alignment horizontal="right" vertical="center"/>
    </xf>
    <xf numFmtId="173" fontId="7" fillId="5" borderId="47" xfId="0" applyNumberFormat="1" applyFont="1" applyFill="1" applyBorder="1" applyAlignment="1">
      <alignment horizontal="right" vertical="center"/>
    </xf>
    <xf numFmtId="173" fontId="7" fillId="5" borderId="30" xfId="0" applyNumberFormat="1" applyFont="1" applyFill="1" applyBorder="1" applyAlignment="1">
      <alignment horizontal="right" vertical="center"/>
    </xf>
    <xf numFmtId="173" fontId="7" fillId="5" borderId="32" xfId="0" applyNumberFormat="1" applyFont="1" applyFill="1" applyBorder="1" applyAlignment="1">
      <alignment horizontal="right" vertical="center"/>
    </xf>
    <xf numFmtId="173" fontId="7" fillId="6" borderId="47" xfId="0" applyNumberFormat="1" applyFont="1" applyFill="1" applyBorder="1" applyAlignment="1">
      <alignment horizontal="right" vertical="center"/>
    </xf>
    <xf numFmtId="173" fontId="7" fillId="6" borderId="30" xfId="0" applyNumberFormat="1" applyFont="1" applyFill="1" applyBorder="1" applyAlignment="1">
      <alignment horizontal="right" vertical="center"/>
    </xf>
    <xf numFmtId="173" fontId="7" fillId="6" borderId="32" xfId="0" applyNumberFormat="1" applyFont="1" applyFill="1" applyBorder="1" applyAlignment="1">
      <alignment horizontal="right" vertical="center"/>
    </xf>
    <xf numFmtId="173" fontId="7" fillId="10" borderId="47" xfId="0" applyNumberFormat="1" applyFont="1" applyFill="1" applyBorder="1" applyAlignment="1">
      <alignment horizontal="right" vertical="center"/>
    </xf>
    <xf numFmtId="173" fontId="7" fillId="10" borderId="30" xfId="0" applyNumberFormat="1" applyFont="1" applyFill="1" applyBorder="1" applyAlignment="1">
      <alignment horizontal="right" vertical="center"/>
    </xf>
    <xf numFmtId="173" fontId="7" fillId="10" borderId="32" xfId="0" applyNumberFormat="1" applyFont="1" applyFill="1" applyBorder="1" applyAlignment="1">
      <alignment horizontal="right" vertical="center"/>
    </xf>
    <xf numFmtId="173" fontId="7" fillId="11" borderId="47" xfId="0" applyNumberFormat="1" applyFont="1" applyFill="1" applyBorder="1" applyAlignment="1">
      <alignment horizontal="right" vertical="center"/>
    </xf>
    <xf numFmtId="173" fontId="7" fillId="11" borderId="30" xfId="0" applyNumberFormat="1" applyFont="1" applyFill="1" applyBorder="1" applyAlignment="1">
      <alignment horizontal="right" vertical="center"/>
    </xf>
    <xf numFmtId="173" fontId="7" fillId="11" borderId="32" xfId="0" applyNumberFormat="1" applyFont="1" applyFill="1" applyBorder="1" applyAlignment="1">
      <alignment horizontal="right" vertical="center"/>
    </xf>
    <xf numFmtId="164" fontId="7" fillId="0" borderId="34" xfId="0" applyFont="1" applyFill="1" applyBorder="1" applyAlignment="1">
      <alignment horizontal="left" vertical="center" wrapText="1"/>
    </xf>
    <xf numFmtId="173" fontId="7" fillId="0" borderId="4" xfId="0" applyNumberFormat="1" applyFont="1" applyFill="1" applyBorder="1" applyAlignment="1">
      <alignment horizontal="right" vertical="center"/>
    </xf>
    <xf numFmtId="173" fontId="7" fillId="0" borderId="34" xfId="0" applyNumberFormat="1" applyFont="1" applyFill="1" applyBorder="1" applyAlignment="1">
      <alignment horizontal="right" vertical="center"/>
    </xf>
    <xf numFmtId="173" fontId="7" fillId="0" borderId="5" xfId="0" applyNumberFormat="1" applyFont="1" applyFill="1" applyBorder="1" applyAlignment="1">
      <alignment horizontal="right" vertical="center"/>
    </xf>
    <xf numFmtId="173" fontId="7" fillId="5" borderId="4" xfId="0" applyNumberFormat="1" applyFont="1" applyFill="1" applyBorder="1" applyAlignment="1">
      <alignment horizontal="right" vertical="center"/>
    </xf>
    <xf numFmtId="173" fontId="7" fillId="5" borderId="34" xfId="0" applyNumberFormat="1" applyFont="1" applyFill="1" applyBorder="1" applyAlignment="1">
      <alignment horizontal="right" vertical="center"/>
    </xf>
    <xf numFmtId="173" fontId="7" fillId="5" borderId="5" xfId="0" applyNumberFormat="1" applyFont="1" applyFill="1" applyBorder="1" applyAlignment="1">
      <alignment horizontal="right" vertical="center"/>
    </xf>
    <xf numFmtId="173" fontId="7" fillId="6" borderId="4" xfId="0" applyNumberFormat="1" applyFont="1" applyFill="1" applyBorder="1" applyAlignment="1">
      <alignment horizontal="right" vertical="center"/>
    </xf>
    <xf numFmtId="173" fontId="7" fillId="6" borderId="34" xfId="0" applyNumberFormat="1" applyFont="1" applyFill="1" applyBorder="1" applyAlignment="1">
      <alignment horizontal="right" vertical="center"/>
    </xf>
    <xf numFmtId="173" fontId="7" fillId="6" borderId="5" xfId="0" applyNumberFormat="1" applyFont="1" applyFill="1" applyBorder="1" applyAlignment="1">
      <alignment horizontal="right" vertical="center"/>
    </xf>
    <xf numFmtId="173" fontId="7" fillId="10" borderId="4" xfId="0" applyNumberFormat="1" applyFont="1" applyFill="1" applyBorder="1" applyAlignment="1">
      <alignment horizontal="right" vertical="center"/>
    </xf>
    <xf numFmtId="173" fontId="7" fillId="10" borderId="34" xfId="0" applyNumberFormat="1" applyFont="1" applyFill="1" applyBorder="1" applyAlignment="1">
      <alignment horizontal="right" vertical="center"/>
    </xf>
    <xf numFmtId="173" fontId="7" fillId="10" borderId="5" xfId="0" applyNumberFormat="1" applyFont="1" applyFill="1" applyBorder="1" applyAlignment="1">
      <alignment horizontal="right" vertical="center"/>
    </xf>
    <xf numFmtId="173" fontId="7" fillId="11" borderId="4" xfId="0" applyNumberFormat="1" applyFont="1" applyFill="1" applyBorder="1" applyAlignment="1">
      <alignment horizontal="right" vertical="center"/>
    </xf>
    <xf numFmtId="173" fontId="7" fillId="11" borderId="34" xfId="0" applyNumberFormat="1" applyFont="1" applyFill="1" applyBorder="1" applyAlignment="1">
      <alignment horizontal="right" vertical="center"/>
    </xf>
    <xf numFmtId="173" fontId="7" fillId="11" borderId="5" xfId="0" applyNumberFormat="1" applyFont="1" applyFill="1" applyBorder="1" applyAlignment="1">
      <alignment horizontal="right" vertical="center"/>
    </xf>
    <xf numFmtId="164" fontId="7" fillId="0" borderId="39" xfId="0" applyFont="1" applyFill="1" applyBorder="1" applyAlignment="1">
      <alignment horizontal="center" vertical="center" wrapText="1"/>
    </xf>
    <xf numFmtId="173" fontId="7" fillId="0" borderId="46" xfId="0" applyNumberFormat="1" applyFont="1" applyFill="1" applyBorder="1" applyAlignment="1">
      <alignment horizontal="right" vertical="center"/>
    </xf>
    <xf numFmtId="164" fontId="7" fillId="5" borderId="51" xfId="0" applyFont="1" applyFill="1" applyBorder="1" applyAlignment="1">
      <alignment horizontal="right" vertical="center"/>
    </xf>
    <xf numFmtId="173" fontId="7" fillId="5" borderId="45" xfId="0" applyNumberFormat="1" applyFont="1" applyFill="1" applyBorder="1" applyAlignment="1">
      <alignment horizontal="right" vertical="center"/>
    </xf>
    <xf numFmtId="173" fontId="7" fillId="5" borderId="46" xfId="0" applyNumberFormat="1" applyFont="1" applyFill="1" applyBorder="1" applyAlignment="1">
      <alignment horizontal="right" vertical="center"/>
    </xf>
    <xf numFmtId="173" fontId="7" fillId="6" borderId="9" xfId="0" applyNumberFormat="1" applyFont="1" applyFill="1" applyBorder="1" applyAlignment="1">
      <alignment horizontal="right" vertical="center"/>
    </xf>
    <xf numFmtId="173" fontId="7" fillId="10" borderId="9" xfId="0" applyNumberFormat="1" applyFont="1" applyFill="1" applyBorder="1" applyAlignment="1">
      <alignment horizontal="right" vertical="center"/>
    </xf>
    <xf numFmtId="164" fontId="7" fillId="11" borderId="8" xfId="0" applyFont="1" applyFill="1" applyBorder="1" applyAlignment="1">
      <alignment horizontal="right" vertical="center"/>
    </xf>
    <xf numFmtId="173" fontId="7" fillId="11" borderId="39" xfId="0" applyNumberFormat="1" applyFont="1" applyFill="1" applyBorder="1" applyAlignment="1">
      <alignment horizontal="right" vertical="center"/>
    </xf>
    <xf numFmtId="173" fontId="7" fillId="0" borderId="0" xfId="0" applyNumberFormat="1" applyFont="1" applyAlignment="1">
      <alignment/>
    </xf>
    <xf numFmtId="164" fontId="7" fillId="0" borderId="47" xfId="0" applyFont="1" applyBorder="1" applyAlignment="1">
      <alignment horizontal="center"/>
    </xf>
    <xf numFmtId="164" fontId="7" fillId="0" borderId="31" xfId="0" applyFont="1" applyBorder="1" applyAlignment="1">
      <alignment horizontal="center"/>
    </xf>
    <xf numFmtId="164" fontId="7" fillId="0" borderId="32" xfId="0" applyFont="1" applyFill="1" applyBorder="1" applyAlignment="1">
      <alignment vertical="top" wrapText="1"/>
    </xf>
    <xf numFmtId="164" fontId="8" fillId="0" borderId="66" xfId="0" applyFont="1" applyFill="1" applyBorder="1" applyAlignment="1">
      <alignment horizontal="center" vertical="center"/>
    </xf>
    <xf numFmtId="172" fontId="7" fillId="0" borderId="51" xfId="0" applyNumberFormat="1" applyFont="1" applyFill="1" applyBorder="1" applyAlignment="1">
      <alignment horizontal="right" vertical="center"/>
    </xf>
    <xf numFmtId="172" fontId="7" fillId="0" borderId="49" xfId="0" applyNumberFormat="1" applyFont="1" applyFill="1" applyBorder="1" applyAlignment="1">
      <alignment horizontal="right" vertical="center"/>
    </xf>
    <xf numFmtId="164" fontId="7" fillId="0" borderId="0" xfId="0" applyFont="1" applyAlignment="1">
      <alignment horizontal="left"/>
    </xf>
    <xf numFmtId="164" fontId="7" fillId="12" borderId="47" xfId="0" applyFont="1" applyFill="1" applyBorder="1" applyAlignment="1">
      <alignment horizontal="center"/>
    </xf>
    <xf numFmtId="164" fontId="7" fillId="12" borderId="31" xfId="0" applyFont="1" applyFill="1" applyBorder="1" applyAlignment="1">
      <alignment horizontal="center"/>
    </xf>
    <xf numFmtId="164" fontId="7" fillId="12" borderId="32" xfId="0" applyFont="1" applyFill="1" applyBorder="1" applyAlignment="1">
      <alignment vertical="top" wrapText="1"/>
    </xf>
    <xf numFmtId="164" fontId="7" fillId="12" borderId="66" xfId="0" applyFont="1" applyFill="1" applyBorder="1" applyAlignment="1">
      <alignment horizontal="center" vertical="center"/>
    </xf>
    <xf numFmtId="173" fontId="7" fillId="2" borderId="30" xfId="23" applyNumberFormat="1" applyFont="1" applyBorder="1" applyAlignment="1" applyProtection="1">
      <alignment horizontal="right" vertical="center"/>
      <protection/>
    </xf>
    <xf numFmtId="173" fontId="7" fillId="3" borderId="47" xfId="24" applyNumberFormat="1" applyFont="1" applyBorder="1" applyAlignment="1" applyProtection="1">
      <alignment horizontal="right" vertical="center"/>
      <protection/>
    </xf>
    <xf numFmtId="173" fontId="7" fillId="3" borderId="32" xfId="24" applyNumberFormat="1" applyFont="1" applyBorder="1" applyAlignment="1" applyProtection="1">
      <alignment horizontal="right" vertical="center"/>
      <protection/>
    </xf>
    <xf numFmtId="164" fontId="7" fillId="17" borderId="47" xfId="0" applyFont="1" applyFill="1" applyBorder="1" applyAlignment="1">
      <alignment horizontal="center"/>
    </xf>
    <xf numFmtId="164" fontId="7" fillId="17" borderId="31" xfId="0" applyFont="1" applyFill="1" applyBorder="1" applyAlignment="1">
      <alignment horizontal="center"/>
    </xf>
    <xf numFmtId="164" fontId="7" fillId="17" borderId="32" xfId="0" applyFont="1" applyFill="1" applyBorder="1" applyAlignment="1">
      <alignment vertical="top" wrapText="1"/>
    </xf>
    <xf numFmtId="164" fontId="7" fillId="17" borderId="66" xfId="0" applyFont="1" applyFill="1" applyBorder="1" applyAlignment="1">
      <alignment horizontal="center" vertical="center"/>
    </xf>
    <xf numFmtId="173" fontId="7" fillId="17" borderId="47" xfId="0" applyNumberFormat="1" applyFont="1" applyFill="1" applyBorder="1" applyAlignment="1">
      <alignment horizontal="right" vertical="center"/>
    </xf>
    <xf numFmtId="173" fontId="7" fillId="17" borderId="32" xfId="0" applyNumberFormat="1" applyFont="1" applyFill="1" applyBorder="1" applyAlignment="1">
      <alignment horizontal="right" vertical="center"/>
    </xf>
    <xf numFmtId="164" fontId="23" fillId="0" borderId="0" xfId="0" applyFont="1" applyAlignment="1">
      <alignment horizontal="center" wrapText="1"/>
    </xf>
    <xf numFmtId="164" fontId="23" fillId="4" borderId="15" xfId="0" applyFont="1" applyFill="1" applyBorder="1" applyAlignment="1">
      <alignment horizontal="center" vertical="center" wrapText="1"/>
    </xf>
    <xf numFmtId="164" fontId="24" fillId="0" borderId="0" xfId="0" applyFont="1" applyAlignment="1">
      <alignment vertical="center"/>
    </xf>
    <xf numFmtId="164" fontId="23" fillId="0" borderId="0" xfId="0" applyFont="1" applyAlignment="1">
      <alignment horizontal="center" vertical="center" wrapText="1"/>
    </xf>
    <xf numFmtId="164" fontId="23" fillId="4" borderId="29" xfId="0" applyFont="1" applyFill="1" applyBorder="1" applyAlignment="1">
      <alignment horizontal="center" wrapText="1"/>
    </xf>
    <xf numFmtId="164" fontId="23" fillId="4" borderId="67" xfId="0" applyFont="1" applyFill="1" applyBorder="1" applyAlignment="1">
      <alignment horizontal="center" wrapText="1"/>
    </xf>
    <xf numFmtId="164" fontId="23" fillId="0" borderId="0" xfId="0" applyFont="1" applyAlignment="1">
      <alignment vertical="center"/>
    </xf>
    <xf numFmtId="164" fontId="23" fillId="4" borderId="68" xfId="0" applyFont="1" applyFill="1" applyBorder="1" applyAlignment="1">
      <alignment horizontal="center" wrapText="1"/>
    </xf>
    <xf numFmtId="166" fontId="7" fillId="0" borderId="52" xfId="0" applyNumberFormat="1" applyFont="1" applyBorder="1" applyAlignment="1">
      <alignment horizontal="center"/>
    </xf>
    <xf numFmtId="164" fontId="25" fillId="0" borderId="57" xfId="0" applyFont="1" applyFill="1" applyBorder="1" applyAlignment="1">
      <alignment wrapText="1"/>
    </xf>
    <xf numFmtId="172" fontId="25" fillId="0" borderId="67" xfId="0" applyNumberFormat="1" applyFont="1" applyFill="1" applyBorder="1" applyAlignment="1">
      <alignment horizontal="right"/>
    </xf>
    <xf numFmtId="166" fontId="7" fillId="0" borderId="23" xfId="0" applyNumberFormat="1" applyFont="1" applyBorder="1" applyAlignment="1">
      <alignment horizontal="center"/>
    </xf>
    <xf numFmtId="164" fontId="25" fillId="0" borderId="61" xfId="0" applyFont="1" applyFill="1" applyBorder="1" applyAlignment="1">
      <alignment wrapText="1"/>
    </xf>
    <xf numFmtId="172" fontId="25" fillId="0" borderId="69" xfId="0" applyNumberFormat="1" applyFont="1" applyFill="1" applyBorder="1" applyAlignment="1">
      <alignment horizontal="right"/>
    </xf>
    <xf numFmtId="166" fontId="7" fillId="0" borderId="17" xfId="0" applyNumberFormat="1" applyFont="1" applyBorder="1" applyAlignment="1">
      <alignment horizontal="center"/>
    </xf>
    <xf numFmtId="164" fontId="25" fillId="0" borderId="70" xfId="0" applyFont="1" applyFill="1" applyBorder="1" applyAlignment="1">
      <alignment wrapText="1"/>
    </xf>
    <xf numFmtId="172" fontId="25" fillId="0" borderId="71" xfId="0" applyNumberFormat="1" applyFont="1" applyFill="1" applyBorder="1" applyAlignment="1">
      <alignment horizontal="right"/>
    </xf>
    <xf numFmtId="164" fontId="7" fillId="0" borderId="0" xfId="0" applyFont="1" applyBorder="1" applyAlignment="1">
      <alignment vertical="center"/>
    </xf>
    <xf numFmtId="166" fontId="7" fillId="0" borderId="29" xfId="0" applyNumberFormat="1" applyFont="1" applyBorder="1" applyAlignment="1">
      <alignment horizontal="center"/>
    </xf>
    <xf numFmtId="172" fontId="25" fillId="0" borderId="15" xfId="0" applyNumberFormat="1" applyFont="1" applyFill="1" applyBorder="1" applyAlignment="1">
      <alignment horizontal="right"/>
    </xf>
    <xf numFmtId="164" fontId="7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2" xfId="20"/>
    <cellStyle name="Migliaia 3" xfId="21"/>
    <cellStyle name="Normale 2" xfId="22"/>
    <cellStyle name="Excel_BuiltIn_60% - Colore 3" xfId="23"/>
    <cellStyle name="Excel_BuiltIn_Colore 3" xfId="24"/>
    <cellStyle name="Excel_BuiltIn_40% - Colore 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Xtemp\Documenti_gestione\DimessiVersioni\2014\20141222_Modif_tariff_2013\Nuove_tariffe_v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sce tariffarie"/>
      <sheetName val="Acuzie"/>
      <sheetName val="Endoprotesi"/>
      <sheetName val="Prest. alto costo"/>
      <sheetName val="Trapianti"/>
      <sheetName val="Acuzie NP"/>
      <sheetName val="56 II liv."/>
      <sheetName val="56 I liv."/>
      <sheetName val="56 NP"/>
      <sheetName val="RRF III liv. "/>
      <sheetName val="Lungodegenza"/>
      <sheetName val="Osp.Domiciliare"/>
    </sheetNames>
    <sheetDataSet>
      <sheetData sheetId="0">
        <row r="4">
          <cell r="B4" t="str">
            <v>Istituti accreditati in fascia A</v>
          </cell>
        </row>
        <row r="5">
          <cell r="B5" t="str">
            <v>Istituti accreditati in fascia B</v>
          </cell>
        </row>
        <row r="6">
          <cell r="B6" t="str">
            <v>Istituti accreditati in fascia C</v>
          </cell>
        </row>
        <row r="7">
          <cell r="B7" t="str">
            <v>Istituti accreditati per Day surgery di tipo C - fascia A</v>
          </cell>
          <cell r="D7">
            <v>0.7</v>
          </cell>
        </row>
        <row r="8">
          <cell r="B8" t="str">
            <v>Istituti accreditati per Day surgery di tipo C - fascia B</v>
          </cell>
          <cell r="D8">
            <v>0.644</v>
          </cell>
        </row>
        <row r="9">
          <cell r="B9" t="str">
            <v>Istituti accreditati per Day surgery di tipo C - fascia C</v>
          </cell>
          <cell r="D9">
            <v>0.595</v>
          </cell>
        </row>
        <row r="10">
          <cell r="B10" t="str">
            <v>Istituti privati provvisoriamente accreditati - Requisito 1</v>
          </cell>
          <cell r="D10">
            <v>0.8</v>
          </cell>
        </row>
        <row r="11">
          <cell r="B11" t="str">
            <v>Istituti privati provvisoriamente accreditati - Requisito 2</v>
          </cell>
          <cell r="D11">
            <v>0.78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49.28125" style="0" customWidth="1"/>
  </cols>
  <sheetData>
    <row r="1" spans="2:3" s="1" customFormat="1" ht="43.5" customHeight="1">
      <c r="B1" s="2" t="s">
        <v>0</v>
      </c>
      <c r="C1" s="2"/>
    </row>
    <row r="2" spans="2:3" s="3" customFormat="1" ht="15">
      <c r="B2" s="4" t="s">
        <v>1</v>
      </c>
      <c r="C2" s="5" t="s">
        <v>2</v>
      </c>
    </row>
    <row r="3" spans="2:3" ht="12">
      <c r="B3" s="6" t="s">
        <v>3</v>
      </c>
      <c r="C3" s="7" t="s">
        <v>4</v>
      </c>
    </row>
    <row r="4" spans="2:3" ht="12">
      <c r="B4" s="8" t="s">
        <v>5</v>
      </c>
      <c r="C4" s="9" t="s">
        <v>6</v>
      </c>
    </row>
    <row r="5" spans="2:3" ht="12">
      <c r="B5" s="8" t="s">
        <v>7</v>
      </c>
      <c r="C5" s="9" t="s">
        <v>8</v>
      </c>
    </row>
    <row r="6" spans="2:3" ht="12">
      <c r="B6" s="8" t="s">
        <v>9</v>
      </c>
      <c r="C6" s="9" t="s">
        <v>10</v>
      </c>
    </row>
    <row r="7" spans="2:3" ht="12">
      <c r="B7" s="8" t="s">
        <v>11</v>
      </c>
      <c r="C7" s="9" t="s">
        <v>12</v>
      </c>
    </row>
    <row r="8" spans="2:3" ht="12">
      <c r="B8" s="8" t="s">
        <v>13</v>
      </c>
      <c r="C8" s="9" t="s">
        <v>14</v>
      </c>
    </row>
    <row r="9" spans="2:3" ht="12">
      <c r="B9" s="8" t="s">
        <v>15</v>
      </c>
      <c r="C9" s="9" t="s">
        <v>16</v>
      </c>
    </row>
    <row r="10" spans="2:3" ht="12">
      <c r="B10" s="8" t="s">
        <v>17</v>
      </c>
      <c r="C10" s="9" t="s">
        <v>18</v>
      </c>
    </row>
    <row r="11" spans="2:3" ht="12">
      <c r="B11" s="8" t="s">
        <v>19</v>
      </c>
      <c r="C11" s="9" t="s">
        <v>20</v>
      </c>
    </row>
    <row r="12" spans="2:3" ht="12">
      <c r="B12" s="8" t="s">
        <v>21</v>
      </c>
      <c r="C12" s="9" t="s">
        <v>22</v>
      </c>
    </row>
    <row r="13" spans="2:3" ht="12">
      <c r="B13" s="8" t="s">
        <v>23</v>
      </c>
      <c r="C13" s="9" t="s">
        <v>24</v>
      </c>
    </row>
    <row r="14" spans="2:3" ht="12.75">
      <c r="B14" s="10" t="s">
        <v>25</v>
      </c>
      <c r="C14" s="11" t="s">
        <v>26</v>
      </c>
    </row>
  </sheetData>
  <sheetProtection selectLockedCells="1" selectUnlockedCells="1"/>
  <mergeCells count="1">
    <mergeCell ref="B1:C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G19" sqref="G19"/>
    </sheetView>
  </sheetViews>
  <sheetFormatPr defaultColWidth="9.140625" defaultRowHeight="12.75"/>
  <cols>
    <col min="1" max="1" width="9.421875" style="17" customWidth="1"/>
    <col min="2" max="2" width="9.00390625" style="157" customWidth="1"/>
    <col min="3" max="3" width="8.8515625" style="17" customWidth="1"/>
    <col min="4" max="4" width="24.8515625" style="17" customWidth="1"/>
    <col min="5" max="5" width="15.00390625" style="17" customWidth="1"/>
    <col min="6" max="11" width="18.57421875" style="17" customWidth="1"/>
    <col min="12" max="16384" width="9.140625" style="17" customWidth="1"/>
  </cols>
  <sheetData>
    <row r="1" spans="1:9" s="15" customFormat="1" ht="18.75">
      <c r="A1" s="69" t="s">
        <v>1348</v>
      </c>
      <c r="B1" s="69"/>
      <c r="C1" s="69"/>
      <c r="D1" s="70" t="s">
        <v>1349</v>
      </c>
      <c r="E1" s="70"/>
      <c r="F1" s="70"/>
      <c r="G1" s="70"/>
      <c r="H1" s="70"/>
      <c r="I1" s="70"/>
    </row>
    <row r="2" ht="13.5" customHeight="1"/>
    <row r="3" spans="6:11" s="241" customFormat="1" ht="52.5" customHeight="1">
      <c r="F3" s="432">
        <f>'TAB 01'!B4</f>
        <v>0</v>
      </c>
      <c r="G3" s="432"/>
      <c r="H3" s="243">
        <f>'TAB 01'!B5</f>
        <v>0</v>
      </c>
      <c r="I3" s="243"/>
      <c r="J3" s="244">
        <f>'TAB 01'!$B6</f>
        <v>0</v>
      </c>
      <c r="K3" s="244"/>
    </row>
    <row r="4" spans="1:11" s="158" customFormat="1" ht="48.75" customHeight="1">
      <c r="A4" s="318" t="s">
        <v>1304</v>
      </c>
      <c r="B4" s="189" t="s">
        <v>1305</v>
      </c>
      <c r="C4" s="248" t="s">
        <v>101</v>
      </c>
      <c r="D4" s="248"/>
      <c r="E4" s="247" t="s">
        <v>1306</v>
      </c>
      <c r="F4" s="249" t="s">
        <v>1307</v>
      </c>
      <c r="G4" s="250" t="s">
        <v>1308</v>
      </c>
      <c r="H4" s="251" t="s">
        <v>1307</v>
      </c>
      <c r="I4" s="252" t="s">
        <v>1308</v>
      </c>
      <c r="J4" s="253" t="s">
        <v>1307</v>
      </c>
      <c r="K4" s="253" t="s">
        <v>1308</v>
      </c>
    </row>
    <row r="5" spans="1:11" s="54" customFormat="1" ht="21" customHeight="1">
      <c r="A5" s="318"/>
      <c r="B5" s="189"/>
      <c r="C5" s="248"/>
      <c r="D5" s="248"/>
      <c r="E5" s="247"/>
      <c r="F5" s="259" t="s">
        <v>1310</v>
      </c>
      <c r="G5" s="260" t="s">
        <v>1310</v>
      </c>
      <c r="H5" s="261" t="s">
        <v>1310</v>
      </c>
      <c r="I5" s="262" t="s">
        <v>1310</v>
      </c>
      <c r="J5" s="263" t="s">
        <v>1310</v>
      </c>
      <c r="K5" s="263" t="s">
        <v>1310</v>
      </c>
    </row>
    <row r="6" ht="17.25" customHeight="1"/>
    <row r="7" spans="1:12" ht="13.5" customHeight="1">
      <c r="A7" s="433" t="s">
        <v>1350</v>
      </c>
      <c r="B7" s="434" t="s">
        <v>1351</v>
      </c>
      <c r="C7" s="435" t="s">
        <v>1352</v>
      </c>
      <c r="D7" s="435"/>
      <c r="E7" s="436">
        <v>40</v>
      </c>
      <c r="F7" s="437">
        <v>189</v>
      </c>
      <c r="G7" s="438">
        <v>113.4</v>
      </c>
      <c r="H7" s="439">
        <v>186</v>
      </c>
      <c r="I7" s="440">
        <v>111.6</v>
      </c>
      <c r="J7" s="441">
        <v>183</v>
      </c>
      <c r="K7" s="441">
        <v>109.8</v>
      </c>
      <c r="L7" s="442"/>
    </row>
  </sheetData>
  <sheetProtection selectLockedCells="1" selectUnlockedCells="1"/>
  <mergeCells count="9">
    <mergeCell ref="A1:C1"/>
    <mergeCell ref="F3:G3"/>
    <mergeCell ref="H3:I3"/>
    <mergeCell ref="J3:K3"/>
    <mergeCell ref="A4:A5"/>
    <mergeCell ref="B4:B5"/>
    <mergeCell ref="C4:D5"/>
    <mergeCell ref="E4:E5"/>
    <mergeCell ref="C7:D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5.57421875" style="17" customWidth="1"/>
    <col min="2" max="2" width="19.140625" style="17" customWidth="1"/>
    <col min="3" max="3" width="24.00390625" style="17" customWidth="1"/>
    <col min="4" max="4" width="10.7109375" style="17" customWidth="1"/>
    <col min="5" max="5" width="12.421875" style="17" customWidth="1"/>
    <col min="6" max="6" width="11.00390625" style="17" customWidth="1"/>
    <col min="7" max="7" width="11.28125" style="17" customWidth="1"/>
    <col min="8" max="8" width="11.421875" style="17" customWidth="1"/>
    <col min="9" max="9" width="10.8515625" style="17" customWidth="1"/>
    <col min="10" max="10" width="9.140625" style="17" customWidth="1"/>
    <col min="11" max="12" width="10.7109375" style="17" customWidth="1"/>
    <col min="13" max="16384" width="9.140625" style="17" customWidth="1"/>
  </cols>
  <sheetData>
    <row r="1" spans="1:19" s="15" customFormat="1" ht="18.75">
      <c r="A1" s="69" t="s">
        <v>1353</v>
      </c>
      <c r="B1" s="69"/>
      <c r="C1" s="443" t="s">
        <v>1354</v>
      </c>
      <c r="D1" s="70"/>
      <c r="E1" s="70"/>
      <c r="F1" s="70"/>
      <c r="G1" s="70"/>
      <c r="H1" s="70"/>
      <c r="I1" s="70"/>
      <c r="J1" s="70"/>
      <c r="K1" s="70"/>
      <c r="M1" s="70"/>
      <c r="P1" s="70"/>
      <c r="S1" s="70"/>
    </row>
    <row r="2" ht="13.5" customHeight="1"/>
    <row r="3" spans="5:19" s="241" customFormat="1" ht="33.75" customHeight="1">
      <c r="E3" s="308">
        <f>'TAB 01'!B4</f>
        <v>0</v>
      </c>
      <c r="F3" s="308"/>
      <c r="G3" s="308"/>
      <c r="H3" s="309">
        <f>'TAB 01'!B5</f>
        <v>0</v>
      </c>
      <c r="I3" s="309"/>
      <c r="J3" s="309"/>
      <c r="K3" s="310">
        <f>'TAB 01'!$B6</f>
        <v>0</v>
      </c>
      <c r="L3" s="310"/>
      <c r="M3" s="310"/>
      <c r="N3" s="314">
        <f>'TAB 01'!$B10</f>
        <v>0</v>
      </c>
      <c r="O3" s="314"/>
      <c r="P3" s="314"/>
      <c r="Q3" s="315">
        <f>'TAB 01'!$B11</f>
        <v>0</v>
      </c>
      <c r="R3" s="315"/>
      <c r="S3" s="315"/>
    </row>
    <row r="4" spans="1:19" s="54" customFormat="1" ht="132.75" customHeight="1">
      <c r="A4" s="247" t="s">
        <v>1355</v>
      </c>
      <c r="B4" s="247"/>
      <c r="C4" s="444" t="s">
        <v>1356</v>
      </c>
      <c r="D4" s="248" t="s">
        <v>1306</v>
      </c>
      <c r="E4" s="249" t="s">
        <v>1357</v>
      </c>
      <c r="F4" s="445" t="s">
        <v>1358</v>
      </c>
      <c r="G4" s="320" t="s">
        <v>1359</v>
      </c>
      <c r="H4" s="251" t="s">
        <v>1357</v>
      </c>
      <c r="I4" s="252" t="s">
        <v>1358</v>
      </c>
      <c r="J4" s="323" t="s">
        <v>1359</v>
      </c>
      <c r="K4" s="253" t="s">
        <v>1357</v>
      </c>
      <c r="L4" s="254" t="s">
        <v>1358</v>
      </c>
      <c r="M4" s="326" t="s">
        <v>1359</v>
      </c>
      <c r="N4" s="255" t="s">
        <v>1357</v>
      </c>
      <c r="O4" s="256" t="s">
        <v>1358</v>
      </c>
      <c r="P4" s="335" t="s">
        <v>1359</v>
      </c>
      <c r="Q4" s="338" t="s">
        <v>1357</v>
      </c>
      <c r="R4" s="446" t="s">
        <v>1358</v>
      </c>
      <c r="S4" s="258" t="s">
        <v>1359</v>
      </c>
    </row>
    <row r="5" spans="1:19" s="54" customFormat="1" ht="13.5">
      <c r="A5" s="247"/>
      <c r="B5" s="247"/>
      <c r="C5" s="444"/>
      <c r="D5" s="248"/>
      <c r="E5" s="259"/>
      <c r="F5" s="447"/>
      <c r="G5" s="340" t="s">
        <v>1360</v>
      </c>
      <c r="H5" s="261"/>
      <c r="I5" s="262"/>
      <c r="J5" s="343" t="s">
        <v>1360</v>
      </c>
      <c r="K5" s="263"/>
      <c r="L5" s="264"/>
      <c r="M5" s="346" t="s">
        <v>1360</v>
      </c>
      <c r="N5" s="265"/>
      <c r="O5" s="266"/>
      <c r="P5" s="355" t="s">
        <v>1360</v>
      </c>
      <c r="Q5" s="358"/>
      <c r="R5" s="448"/>
      <c r="S5" s="268" t="s">
        <v>1360</v>
      </c>
    </row>
    <row r="6" spans="1:19" s="157" customFormat="1" ht="20.25" customHeight="1">
      <c r="A6" s="449" t="s">
        <v>1361</v>
      </c>
      <c r="B6" s="450" t="s">
        <v>1362</v>
      </c>
      <c r="C6" s="451"/>
      <c r="D6" s="452" t="s">
        <v>1363</v>
      </c>
      <c r="E6" s="453">
        <v>470</v>
      </c>
      <c r="F6" s="454" t="s">
        <v>1210</v>
      </c>
      <c r="G6" s="455">
        <v>376</v>
      </c>
      <c r="H6" s="456">
        <v>432.4</v>
      </c>
      <c r="I6" s="457" t="s">
        <v>1210</v>
      </c>
      <c r="J6" s="458">
        <v>345.92</v>
      </c>
      <c r="K6" s="459">
        <v>399.5</v>
      </c>
      <c r="L6" s="460" t="s">
        <v>1210</v>
      </c>
      <c r="M6" s="461">
        <v>319.6</v>
      </c>
      <c r="N6" s="462">
        <v>376</v>
      </c>
      <c r="O6" s="463" t="s">
        <v>1210</v>
      </c>
      <c r="P6" s="464">
        <v>300.8</v>
      </c>
      <c r="Q6" s="465">
        <v>366.6</v>
      </c>
      <c r="R6" s="466" t="s">
        <v>1210</v>
      </c>
      <c r="S6" s="467">
        <v>293.28</v>
      </c>
    </row>
    <row r="7" spans="1:19" s="157" customFormat="1" ht="44.25" customHeight="1">
      <c r="A7" s="449" t="s">
        <v>1364</v>
      </c>
      <c r="B7" s="450" t="s">
        <v>1365</v>
      </c>
      <c r="C7" s="468" t="s">
        <v>1366</v>
      </c>
      <c r="D7" s="364" t="s">
        <v>1210</v>
      </c>
      <c r="E7" s="469">
        <v>470</v>
      </c>
      <c r="F7" s="470" t="s">
        <v>1210</v>
      </c>
      <c r="G7" s="471">
        <v>376</v>
      </c>
      <c r="H7" s="472">
        <v>432.4</v>
      </c>
      <c r="I7" s="473" t="s">
        <v>1210</v>
      </c>
      <c r="J7" s="474">
        <v>345.92</v>
      </c>
      <c r="K7" s="475">
        <v>399.5</v>
      </c>
      <c r="L7" s="476" t="s">
        <v>1210</v>
      </c>
      <c r="M7" s="477">
        <v>319.6</v>
      </c>
      <c r="N7" s="478">
        <v>376</v>
      </c>
      <c r="O7" s="479" t="s">
        <v>1210</v>
      </c>
      <c r="P7" s="480">
        <v>300.8</v>
      </c>
      <c r="Q7" s="481">
        <v>366.6</v>
      </c>
      <c r="R7" s="482" t="s">
        <v>1210</v>
      </c>
      <c r="S7" s="483">
        <v>293.28</v>
      </c>
    </row>
    <row r="8" spans="1:19" s="157" customFormat="1" ht="24" customHeight="1">
      <c r="A8" s="449"/>
      <c r="B8" s="450"/>
      <c r="C8" s="484" t="s">
        <v>1367</v>
      </c>
      <c r="D8" s="409" t="s">
        <v>1210</v>
      </c>
      <c r="E8" s="292">
        <v>350.67</v>
      </c>
      <c r="F8" s="293" t="s">
        <v>1210</v>
      </c>
      <c r="G8" s="485">
        <v>280.54</v>
      </c>
      <c r="H8" s="486">
        <v>322.62</v>
      </c>
      <c r="I8" s="487" t="s">
        <v>1210</v>
      </c>
      <c r="J8" s="488">
        <v>258.1</v>
      </c>
      <c r="K8" s="296">
        <v>298.07</v>
      </c>
      <c r="L8" s="297" t="s">
        <v>1210</v>
      </c>
      <c r="M8" s="489">
        <v>238.46</v>
      </c>
      <c r="N8" s="298">
        <v>280.54</v>
      </c>
      <c r="O8" s="299" t="s">
        <v>1210</v>
      </c>
      <c r="P8" s="490">
        <v>224.43</v>
      </c>
      <c r="Q8" s="491">
        <v>273.52</v>
      </c>
      <c r="R8" s="492" t="s">
        <v>1210</v>
      </c>
      <c r="S8" s="301">
        <v>218.82</v>
      </c>
    </row>
    <row r="10" ht="12.75">
      <c r="A10" s="17" t="s">
        <v>1368</v>
      </c>
    </row>
    <row r="16" ht="12.75">
      <c r="D16" s="493"/>
    </row>
  </sheetData>
  <sheetProtection selectLockedCells="1" selectUnlockedCells="1"/>
  <mergeCells count="11">
    <mergeCell ref="A1:B1"/>
    <mergeCell ref="E3:G3"/>
    <mergeCell ref="H3:J3"/>
    <mergeCell ref="K3:M3"/>
    <mergeCell ref="N3:P3"/>
    <mergeCell ref="Q3:S3"/>
    <mergeCell ref="A4:B5"/>
    <mergeCell ref="C4:C5"/>
    <mergeCell ref="D4:D5"/>
    <mergeCell ref="A7:A8"/>
    <mergeCell ref="B7:B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L9" sqref="L9"/>
    </sheetView>
  </sheetViews>
  <sheetFormatPr defaultColWidth="9.140625" defaultRowHeight="12.75"/>
  <cols>
    <col min="1" max="1" width="10.57421875" style="17" customWidth="1"/>
    <col min="2" max="2" width="12.00390625" style="17" customWidth="1"/>
    <col min="3" max="3" width="21.00390625" style="17" customWidth="1"/>
    <col min="4" max="4" width="10.28125" style="17" customWidth="1"/>
    <col min="5" max="5" width="12.140625" style="17" customWidth="1"/>
    <col min="6" max="6" width="13.00390625" style="17" customWidth="1"/>
    <col min="7" max="7" width="11.421875" style="17" customWidth="1"/>
    <col min="8" max="8" width="12.57421875" style="17" customWidth="1"/>
    <col min="9" max="9" width="12.00390625" style="17" customWidth="1"/>
    <col min="10" max="10" width="12.421875" style="17" customWidth="1"/>
    <col min="11" max="11" width="12.00390625" style="17" customWidth="1"/>
    <col min="12" max="12" width="13.28125" style="17" customWidth="1"/>
    <col min="13" max="13" width="12.7109375" style="17" customWidth="1"/>
    <col min="14" max="14" width="12.57421875" style="17" customWidth="1"/>
    <col min="15" max="16384" width="9.140625" style="17" customWidth="1"/>
  </cols>
  <sheetData>
    <row r="1" spans="1:8" s="15" customFormat="1" ht="28.5" customHeight="1">
      <c r="A1" s="69" t="s">
        <v>1369</v>
      </c>
      <c r="B1" s="69"/>
      <c r="C1" s="70" t="s">
        <v>1370</v>
      </c>
      <c r="D1" s="70"/>
      <c r="E1" s="70"/>
      <c r="F1" s="70"/>
      <c r="G1" s="70"/>
      <c r="H1" s="70"/>
    </row>
    <row r="2" ht="13.5" customHeight="1"/>
    <row r="3" spans="5:14" s="241" customFormat="1" ht="47.25" customHeight="1">
      <c r="E3" s="432">
        <f>'TAB 01'!B4</f>
        <v>0</v>
      </c>
      <c r="F3" s="432"/>
      <c r="G3" s="243">
        <f>'TAB 01'!B5</f>
        <v>0</v>
      </c>
      <c r="H3" s="243"/>
      <c r="I3" s="244">
        <f>'TAB 01'!$B6</f>
        <v>0</v>
      </c>
      <c r="J3" s="244"/>
      <c r="K3" s="245" t="s">
        <v>1302</v>
      </c>
      <c r="L3" s="245"/>
      <c r="M3" s="246" t="s">
        <v>1303</v>
      </c>
      <c r="N3" s="246"/>
    </row>
    <row r="4" spans="1:14" s="54" customFormat="1" ht="109.5" customHeight="1">
      <c r="A4" s="188" t="s">
        <v>1355</v>
      </c>
      <c r="B4" s="189" t="s">
        <v>1305</v>
      </c>
      <c r="C4" s="190" t="s">
        <v>1298</v>
      </c>
      <c r="D4" s="242" t="s">
        <v>1306</v>
      </c>
      <c r="E4" s="249" t="s">
        <v>1307</v>
      </c>
      <c r="F4" s="445" t="s">
        <v>1309</v>
      </c>
      <c r="G4" s="251" t="s">
        <v>1307</v>
      </c>
      <c r="H4" s="323" t="s">
        <v>1309</v>
      </c>
      <c r="I4" s="253" t="s">
        <v>1307</v>
      </c>
      <c r="J4" s="326" t="s">
        <v>1309</v>
      </c>
      <c r="K4" s="255" t="s">
        <v>1307</v>
      </c>
      <c r="L4" s="335" t="s">
        <v>1309</v>
      </c>
      <c r="M4" s="338" t="s">
        <v>1307</v>
      </c>
      <c r="N4" s="258" t="s">
        <v>1309</v>
      </c>
    </row>
    <row r="5" spans="1:14" s="54" customFormat="1" ht="39" customHeight="1">
      <c r="A5" s="188"/>
      <c r="B5" s="189"/>
      <c r="C5" s="190"/>
      <c r="D5" s="242"/>
      <c r="E5" s="259" t="s">
        <v>1310</v>
      </c>
      <c r="F5" s="447" t="s">
        <v>1310</v>
      </c>
      <c r="G5" s="261" t="s">
        <v>1310</v>
      </c>
      <c r="H5" s="343" t="s">
        <v>1310</v>
      </c>
      <c r="I5" s="263" t="s">
        <v>1310</v>
      </c>
      <c r="J5" s="346" t="s">
        <v>1310</v>
      </c>
      <c r="K5" s="265" t="s">
        <v>1310</v>
      </c>
      <c r="L5" s="355" t="s">
        <v>1310</v>
      </c>
      <c r="M5" s="358" t="s">
        <v>1310</v>
      </c>
      <c r="N5" s="268" t="s">
        <v>1310</v>
      </c>
    </row>
    <row r="6" spans="1:14" ht="14.25" customHeight="1">
      <c r="A6" s="494">
        <v>60</v>
      </c>
      <c r="B6" s="495" t="s">
        <v>1371</v>
      </c>
      <c r="C6" s="496" t="s">
        <v>24</v>
      </c>
      <c r="D6" s="497">
        <v>60</v>
      </c>
      <c r="E6" s="498">
        <v>154</v>
      </c>
      <c r="F6" s="499">
        <v>92.4</v>
      </c>
      <c r="G6" s="456">
        <v>149.44</v>
      </c>
      <c r="H6" s="457">
        <v>89.66</v>
      </c>
      <c r="I6" s="459">
        <v>145.66</v>
      </c>
      <c r="J6" s="461">
        <v>87.4</v>
      </c>
      <c r="K6" s="462">
        <v>137.63</v>
      </c>
      <c r="L6" s="464">
        <v>82.58</v>
      </c>
      <c r="M6" s="465">
        <v>134.7</v>
      </c>
      <c r="N6" s="467">
        <v>80.82</v>
      </c>
    </row>
    <row r="7" spans="1:14" ht="12.75">
      <c r="A7" s="68"/>
      <c r="B7" s="500"/>
      <c r="E7" s="442"/>
      <c r="F7" s="442"/>
      <c r="G7" s="442"/>
      <c r="H7" s="442"/>
      <c r="I7" s="442"/>
      <c r="J7" s="442"/>
      <c r="K7" s="302" t="s">
        <v>1317</v>
      </c>
      <c r="L7" s="442"/>
      <c r="M7" s="442"/>
      <c r="N7" s="442"/>
    </row>
    <row r="8" spans="1:14" ht="13.5">
      <c r="A8" s="68"/>
      <c r="B8" s="68"/>
      <c r="E8" s="442"/>
      <c r="F8" s="442"/>
      <c r="G8" s="442"/>
      <c r="H8" s="442"/>
      <c r="I8" s="442"/>
      <c r="J8" s="442"/>
      <c r="K8" s="442"/>
      <c r="L8" s="442"/>
      <c r="M8" s="442"/>
      <c r="N8" s="442"/>
    </row>
    <row r="9" spans="1:14" ht="12.75" customHeight="1">
      <c r="A9" s="501">
        <v>60</v>
      </c>
      <c r="B9" s="502" t="s">
        <v>1351</v>
      </c>
      <c r="C9" s="503" t="s">
        <v>1372</v>
      </c>
      <c r="D9" s="504">
        <v>60</v>
      </c>
      <c r="E9" s="437">
        <v>150</v>
      </c>
      <c r="F9" s="438">
        <v>90</v>
      </c>
      <c r="G9" s="439">
        <v>147</v>
      </c>
      <c r="H9" s="505">
        <v>88.2</v>
      </c>
      <c r="I9" s="506">
        <v>144</v>
      </c>
      <c r="J9" s="507">
        <v>86.4</v>
      </c>
      <c r="K9" s="442"/>
      <c r="L9" s="442"/>
      <c r="M9" s="442"/>
      <c r="N9" s="442"/>
    </row>
    <row r="10" spans="1:14" ht="13.5">
      <c r="A10" s="68"/>
      <c r="B10" s="68"/>
      <c r="E10" s="442"/>
      <c r="F10" s="442"/>
      <c r="G10" s="442"/>
      <c r="H10" s="442"/>
      <c r="I10" s="442"/>
      <c r="J10" s="442"/>
      <c r="K10" s="442"/>
      <c r="L10" s="442"/>
      <c r="M10" s="442"/>
      <c r="N10" s="442"/>
    </row>
    <row r="11" spans="1:14" ht="13.5">
      <c r="A11" s="508">
        <v>60</v>
      </c>
      <c r="B11" s="509" t="s">
        <v>1373</v>
      </c>
      <c r="C11" s="510" t="s">
        <v>1374</v>
      </c>
      <c r="D11" s="511" t="s">
        <v>1210</v>
      </c>
      <c r="E11" s="512">
        <v>262</v>
      </c>
      <c r="F11" s="513" t="s">
        <v>1210</v>
      </c>
      <c r="G11" s="442"/>
      <c r="H11" s="442"/>
      <c r="I11" s="442"/>
      <c r="J11" s="442"/>
      <c r="K11" s="442"/>
      <c r="L11" s="442"/>
      <c r="M11" s="442"/>
      <c r="N11" s="442"/>
    </row>
    <row r="14" ht="12.75">
      <c r="D14" s="493"/>
    </row>
  </sheetData>
  <sheetProtection selectLockedCells="1" selectUnlockedCells="1"/>
  <mergeCells count="10">
    <mergeCell ref="A1:B1"/>
    <mergeCell ref="E3:F3"/>
    <mergeCell ref="G3:H3"/>
    <mergeCell ref="I3:J3"/>
    <mergeCell ref="K3:L3"/>
    <mergeCell ref="M3:N3"/>
    <mergeCell ref="A4:A5"/>
    <mergeCell ref="B4:B5"/>
    <mergeCell ref="C4:C5"/>
    <mergeCell ref="D4:D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4" sqref="F4"/>
    </sheetView>
  </sheetViews>
  <sheetFormatPr defaultColWidth="9.140625" defaultRowHeight="12.75"/>
  <cols>
    <col min="1" max="1" width="9.7109375" style="157" customWidth="1"/>
    <col min="2" max="2" width="37.421875" style="157" customWidth="1"/>
    <col min="3" max="3" width="16.28125" style="157" customWidth="1"/>
    <col min="4" max="4" width="9.140625" style="157" customWidth="1"/>
    <col min="5" max="5" width="12.7109375" style="157" customWidth="1"/>
    <col min="6" max="16384" width="9.140625" style="157" customWidth="1"/>
  </cols>
  <sheetData>
    <row r="1" spans="1:6" s="186" customFormat="1" ht="18">
      <c r="A1" s="160" t="s">
        <v>1375</v>
      </c>
      <c r="B1" s="160"/>
      <c r="C1" s="70" t="s">
        <v>1376</v>
      </c>
      <c r="D1" s="70"/>
      <c r="E1" s="70"/>
      <c r="F1" s="70"/>
    </row>
    <row r="2" ht="13.5" customHeight="1">
      <c r="A2" s="157" t="s">
        <v>1377</v>
      </c>
    </row>
    <row r="3" spans="1:11" s="517" customFormat="1" ht="66" customHeight="1">
      <c r="A3" s="514"/>
      <c r="B3" s="514"/>
      <c r="C3" s="515">
        <f>'TAB 01'!B4</f>
        <v>0</v>
      </c>
      <c r="D3" s="516"/>
      <c r="E3" s="516"/>
      <c r="F3" s="516"/>
      <c r="G3" s="516"/>
      <c r="H3" s="516"/>
      <c r="I3" s="516"/>
      <c r="J3" s="516"/>
      <c r="K3" s="516"/>
    </row>
    <row r="4" spans="1:7" s="520" customFormat="1" ht="28.5" customHeight="1">
      <c r="A4" s="518" t="s">
        <v>101</v>
      </c>
      <c r="B4" s="518"/>
      <c r="C4" s="519" t="s">
        <v>1378</v>
      </c>
      <c r="D4" s="516"/>
      <c r="E4" s="516"/>
      <c r="F4" s="516"/>
      <c r="G4" s="516"/>
    </row>
    <row r="5" spans="1:11" s="520" customFormat="1" ht="15">
      <c r="A5" s="518"/>
      <c r="B5" s="518"/>
      <c r="C5" s="521" t="s">
        <v>1310</v>
      </c>
      <c r="D5" s="516"/>
      <c r="E5" s="516"/>
      <c r="F5" s="516"/>
      <c r="G5" s="516"/>
      <c r="H5" s="516"/>
      <c r="I5" s="516"/>
      <c r="J5" s="516"/>
      <c r="K5" s="516"/>
    </row>
    <row r="6" spans="1:3" ht="12.75">
      <c r="A6" s="522" t="s">
        <v>110</v>
      </c>
      <c r="B6" s="523" t="s">
        <v>1311</v>
      </c>
      <c r="C6" s="524">
        <v>165</v>
      </c>
    </row>
    <row r="7" spans="1:3" ht="12.75">
      <c r="A7" s="525" t="s">
        <v>252</v>
      </c>
      <c r="B7" s="526" t="s">
        <v>1312</v>
      </c>
      <c r="C7" s="527">
        <v>165</v>
      </c>
    </row>
    <row r="8" spans="1:3" ht="21">
      <c r="A8" s="525" t="s">
        <v>312</v>
      </c>
      <c r="B8" s="526" t="s">
        <v>1313</v>
      </c>
      <c r="C8" s="527">
        <v>165</v>
      </c>
    </row>
    <row r="9" spans="1:3" ht="21">
      <c r="A9" s="525" t="s">
        <v>1379</v>
      </c>
      <c r="B9" s="526" t="s">
        <v>1337</v>
      </c>
      <c r="C9" s="527">
        <v>165</v>
      </c>
    </row>
    <row r="10" spans="1:3" s="531" customFormat="1" ht="21.75">
      <c r="A10" s="528" t="s">
        <v>1380</v>
      </c>
      <c r="B10" s="529" t="s">
        <v>1338</v>
      </c>
      <c r="C10" s="530">
        <v>165</v>
      </c>
    </row>
    <row r="11" spans="1:3" s="531" customFormat="1" ht="13.5">
      <c r="A11" s="532" t="s">
        <v>1381</v>
      </c>
      <c r="B11" s="532"/>
      <c r="C11" s="533">
        <v>145</v>
      </c>
    </row>
    <row r="12" spans="1:3" ht="12.75">
      <c r="A12" s="534"/>
      <c r="B12" s="534"/>
      <c r="C12" s="534"/>
    </row>
    <row r="13" spans="1:3" ht="12.75">
      <c r="A13" s="534"/>
      <c r="B13" s="534"/>
      <c r="C13" s="534"/>
    </row>
  </sheetData>
  <sheetProtection selectLockedCells="1" selectUnlockedCells="1"/>
  <mergeCells count="3">
    <mergeCell ref="A1:B1"/>
    <mergeCell ref="A4:B5"/>
    <mergeCell ref="A11:B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2" customWidth="1"/>
    <col min="2" max="2" width="57.421875" style="12" customWidth="1"/>
    <col min="3" max="3" width="15.140625" style="12" customWidth="1"/>
    <col min="4" max="4" width="19.00390625" style="13" customWidth="1"/>
    <col min="5" max="16384" width="9.140625" style="12" customWidth="1"/>
  </cols>
  <sheetData>
    <row r="1" spans="1:4" s="15" customFormat="1" ht="18">
      <c r="A1" s="14" t="s">
        <v>27</v>
      </c>
      <c r="D1" s="16"/>
    </row>
    <row r="2" s="17" customFormat="1" ht="14.25" customHeight="1">
      <c r="D2" s="18"/>
    </row>
    <row r="3" spans="1:5" s="22" customFormat="1" ht="29.25" customHeight="1">
      <c r="A3" s="19" t="s">
        <v>28</v>
      </c>
      <c r="B3" s="19" t="s">
        <v>29</v>
      </c>
      <c r="C3" s="19" t="s">
        <v>30</v>
      </c>
      <c r="D3" s="20" t="s">
        <v>31</v>
      </c>
      <c r="E3" s="21"/>
    </row>
    <row r="4" spans="1:4" s="17" customFormat="1" ht="12.75">
      <c r="A4" s="23" t="s">
        <v>32</v>
      </c>
      <c r="B4" s="24" t="s">
        <v>33</v>
      </c>
      <c r="C4" s="23" t="s">
        <v>32</v>
      </c>
      <c r="D4" s="25">
        <v>1</v>
      </c>
    </row>
    <row r="5" spans="1:4" s="17" customFormat="1" ht="12.75">
      <c r="A5" s="26" t="s">
        <v>34</v>
      </c>
      <c r="B5" s="27" t="s">
        <v>35</v>
      </c>
      <c r="C5" s="28" t="s">
        <v>36</v>
      </c>
      <c r="D5" s="29">
        <v>0.92</v>
      </c>
    </row>
    <row r="6" spans="1:4" s="17" customFormat="1" ht="12.75">
      <c r="A6" s="30" t="s">
        <v>37</v>
      </c>
      <c r="B6" s="31" t="s">
        <v>38</v>
      </c>
      <c r="C6" s="32" t="s">
        <v>39</v>
      </c>
      <c r="D6" s="33">
        <v>0.85</v>
      </c>
    </row>
    <row r="7" spans="1:4" s="17" customFormat="1" ht="12.75">
      <c r="A7" s="34" t="s">
        <v>40</v>
      </c>
      <c r="B7" s="35" t="s">
        <v>41</v>
      </c>
      <c r="C7" s="36">
        <v>-0.3</v>
      </c>
      <c r="D7" s="37">
        <v>0.7</v>
      </c>
    </row>
    <row r="8" spans="1:4" s="17" customFormat="1" ht="12.75">
      <c r="A8" s="38" t="s">
        <v>42</v>
      </c>
      <c r="B8" s="39" t="s">
        <v>43</v>
      </c>
      <c r="C8" s="40" t="s">
        <v>44</v>
      </c>
      <c r="D8" s="41">
        <f>D7*D5</f>
        <v>0.644</v>
      </c>
    </row>
    <row r="9" spans="1:4" s="17" customFormat="1" ht="12.75">
      <c r="A9" s="42" t="s">
        <v>45</v>
      </c>
      <c r="B9" s="43" t="s">
        <v>46</v>
      </c>
      <c r="C9" s="44" t="s">
        <v>47</v>
      </c>
      <c r="D9" s="45">
        <f>D7*D6</f>
        <v>0.595</v>
      </c>
    </row>
    <row r="10" spans="1:4" s="17" customFormat="1" ht="12.75">
      <c r="A10" s="46" t="s">
        <v>48</v>
      </c>
      <c r="B10" s="47" t="s">
        <v>49</v>
      </c>
      <c r="C10" s="48" t="s">
        <v>50</v>
      </c>
      <c r="D10" s="49">
        <v>0.8</v>
      </c>
    </row>
    <row r="11" spans="1:4" s="17" customFormat="1" ht="12.75">
      <c r="A11" s="50" t="s">
        <v>51</v>
      </c>
      <c r="B11" s="51" t="s">
        <v>52</v>
      </c>
      <c r="C11" s="52" t="s">
        <v>53</v>
      </c>
      <c r="D11" s="53">
        <v>0.78</v>
      </c>
    </row>
    <row r="14" spans="1:4" s="17" customFormat="1" ht="12.75">
      <c r="A14" s="54" t="s">
        <v>54</v>
      </c>
      <c r="D14" s="18"/>
    </row>
    <row r="15" spans="1:4" s="17" customFormat="1" ht="12.75">
      <c r="A15" s="19" t="s">
        <v>28</v>
      </c>
      <c r="B15" s="19" t="s">
        <v>29</v>
      </c>
      <c r="C15" s="19" t="s">
        <v>30</v>
      </c>
      <c r="D15" s="20" t="s">
        <v>31</v>
      </c>
    </row>
    <row r="16" spans="1:4" s="17" customFormat="1" ht="12.75">
      <c r="A16" s="55" t="s">
        <v>55</v>
      </c>
      <c r="B16" s="56" t="s">
        <v>56</v>
      </c>
      <c r="C16" s="55" t="s">
        <v>57</v>
      </c>
      <c r="D16" s="57">
        <v>1</v>
      </c>
    </row>
    <row r="17" spans="1:5" s="17" customFormat="1" ht="12.75">
      <c r="A17" s="58" t="s">
        <v>58</v>
      </c>
      <c r="B17" s="59" t="s">
        <v>59</v>
      </c>
      <c r="C17" s="60" t="s">
        <v>60</v>
      </c>
      <c r="D17" s="61">
        <v>0.9841</v>
      </c>
      <c r="E17" s="62"/>
    </row>
    <row r="18" spans="1:5" s="17" customFormat="1" ht="12.75">
      <c r="A18" s="63" t="s">
        <v>61</v>
      </c>
      <c r="B18" s="64" t="s">
        <v>62</v>
      </c>
      <c r="C18" s="65" t="s">
        <v>63</v>
      </c>
      <c r="D18" s="66">
        <v>0.9682</v>
      </c>
      <c r="E18" s="6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.57421875" style="17" customWidth="1"/>
    <col min="2" max="2" width="3.8515625" style="17" customWidth="1"/>
    <col min="3" max="3" width="3.421875" style="17" customWidth="1"/>
    <col min="4" max="4" width="43.7109375" style="67" customWidth="1"/>
    <col min="5" max="8" width="12.28125" style="17" customWidth="1"/>
    <col min="9" max="9" width="12.28125" style="68" customWidth="1"/>
    <col min="10" max="12" width="12.28125" style="17" customWidth="1"/>
    <col min="13" max="13" width="14.28125" style="17" customWidth="1"/>
    <col min="14" max="14" width="14.7109375" style="17" customWidth="1"/>
    <col min="15" max="15" width="15.00390625" style="17" customWidth="1"/>
    <col min="16" max="16" width="13.28125" style="17" customWidth="1"/>
    <col min="17" max="17" width="13.7109375" style="17" customWidth="1"/>
    <col min="18" max="28" width="12.28125" style="17" customWidth="1"/>
    <col min="29" max="29" width="8.7109375" style="17" customWidth="1"/>
    <col min="30" max="31" width="10.28125" style="17" customWidth="1"/>
    <col min="32" max="32" width="9.8515625" style="17" customWidth="1"/>
    <col min="33" max="33" width="8.7109375" style="17" customWidth="1"/>
    <col min="34" max="35" width="10.28125" style="17" customWidth="1"/>
    <col min="36" max="36" width="9.8515625" style="17" customWidth="1"/>
    <col min="37" max="37" width="8.7109375" style="17" customWidth="1"/>
    <col min="38" max="16384" width="9.140625" style="17" customWidth="1"/>
  </cols>
  <sheetData>
    <row r="1" spans="1:9" s="15" customFormat="1" ht="33.75" customHeight="1">
      <c r="A1" s="69" t="s">
        <v>64</v>
      </c>
      <c r="B1" s="69"/>
      <c r="C1" s="69"/>
      <c r="D1" s="70" t="s">
        <v>65</v>
      </c>
      <c r="I1" s="71"/>
    </row>
    <row r="2" spans="1:28" ht="31.5" customHeight="1">
      <c r="A2" s="72"/>
      <c r="B2" s="72"/>
      <c r="C2" s="72"/>
      <c r="D2" s="72"/>
      <c r="E2" s="73" t="s">
        <v>33</v>
      </c>
      <c r="F2" s="73"/>
      <c r="G2" s="73"/>
      <c r="H2" s="73"/>
      <c r="I2" s="73"/>
      <c r="J2" s="74" t="s">
        <v>35</v>
      </c>
      <c r="K2" s="74"/>
      <c r="L2" s="74"/>
      <c r="M2" s="74"/>
      <c r="N2" s="75" t="s">
        <v>38</v>
      </c>
      <c r="O2" s="75"/>
      <c r="P2" s="75"/>
      <c r="Q2" s="75"/>
      <c r="R2" s="76" t="s">
        <v>66</v>
      </c>
      <c r="S2" s="76"/>
      <c r="T2" s="76"/>
      <c r="U2" s="77" t="s">
        <v>67</v>
      </c>
      <c r="V2" s="77"/>
      <c r="W2" s="77"/>
      <c r="X2" s="77"/>
      <c r="Y2" s="78" t="s">
        <v>68</v>
      </c>
      <c r="Z2" s="78"/>
      <c r="AA2" s="78"/>
      <c r="AB2" s="78"/>
    </row>
    <row r="3" spans="1:28" ht="39" customHeight="1">
      <c r="A3" s="72"/>
      <c r="B3" s="72"/>
      <c r="C3" s="72"/>
      <c r="D3" s="72"/>
      <c r="E3" s="73"/>
      <c r="F3" s="73"/>
      <c r="G3" s="73"/>
      <c r="H3" s="73"/>
      <c r="I3" s="73"/>
      <c r="J3" s="74"/>
      <c r="K3" s="74"/>
      <c r="L3" s="74"/>
      <c r="M3" s="74"/>
      <c r="N3" s="75"/>
      <c r="O3" s="75"/>
      <c r="P3" s="75"/>
      <c r="Q3" s="75"/>
      <c r="R3" s="79" t="s">
        <v>69</v>
      </c>
      <c r="S3" s="80" t="s">
        <v>70</v>
      </c>
      <c r="T3" s="81" t="s">
        <v>71</v>
      </c>
      <c r="U3" s="77"/>
      <c r="V3" s="77"/>
      <c r="W3" s="77"/>
      <c r="X3" s="77"/>
      <c r="Y3" s="78"/>
      <c r="Z3" s="78"/>
      <c r="AA3" s="78"/>
      <c r="AB3" s="78"/>
    </row>
    <row r="4" spans="1:28" ht="21.75" customHeight="1">
      <c r="A4" s="73" t="s">
        <v>72</v>
      </c>
      <c r="B4" s="73" t="s">
        <v>73</v>
      </c>
      <c r="C4" s="73" t="s">
        <v>74</v>
      </c>
      <c r="D4" s="73" t="s">
        <v>75</v>
      </c>
      <c r="E4" s="82" t="s">
        <v>76</v>
      </c>
      <c r="F4" s="83" t="s">
        <v>77</v>
      </c>
      <c r="G4" s="83" t="s">
        <v>78</v>
      </c>
      <c r="H4" s="84" t="s">
        <v>79</v>
      </c>
      <c r="I4" s="73" t="s">
        <v>80</v>
      </c>
      <c r="J4" s="85" t="s">
        <v>81</v>
      </c>
      <c r="K4" s="86" t="s">
        <v>82</v>
      </c>
      <c r="L4" s="86" t="s">
        <v>83</v>
      </c>
      <c r="M4" s="87" t="s">
        <v>84</v>
      </c>
      <c r="N4" s="88" t="s">
        <v>85</v>
      </c>
      <c r="O4" s="89" t="s">
        <v>86</v>
      </c>
      <c r="P4" s="89" t="s">
        <v>87</v>
      </c>
      <c r="Q4" s="90" t="s">
        <v>88</v>
      </c>
      <c r="R4" s="91" t="s">
        <v>89</v>
      </c>
      <c r="S4" s="92" t="s">
        <v>90</v>
      </c>
      <c r="T4" s="93" t="s">
        <v>91</v>
      </c>
      <c r="U4" s="94" t="s">
        <v>92</v>
      </c>
      <c r="V4" s="95" t="s">
        <v>93</v>
      </c>
      <c r="W4" s="95" t="s">
        <v>94</v>
      </c>
      <c r="X4" s="96" t="s">
        <v>95</v>
      </c>
      <c r="Y4" s="97" t="s">
        <v>96</v>
      </c>
      <c r="Z4" s="98" t="s">
        <v>97</v>
      </c>
      <c r="AA4" s="98" t="s">
        <v>98</v>
      </c>
      <c r="AB4" s="99" t="s">
        <v>99</v>
      </c>
    </row>
    <row r="5" spans="1:28" ht="195.75" customHeight="1">
      <c r="A5" s="100" t="s">
        <v>100</v>
      </c>
      <c r="B5" s="100" t="s">
        <v>101</v>
      </c>
      <c r="C5" s="100" t="s">
        <v>102</v>
      </c>
      <c r="D5" s="73" t="s">
        <v>103</v>
      </c>
      <c r="E5" s="82" t="s">
        <v>104</v>
      </c>
      <c r="F5" s="83" t="s">
        <v>105</v>
      </c>
      <c r="G5" s="83" t="s">
        <v>106</v>
      </c>
      <c r="H5" s="101" t="s">
        <v>107</v>
      </c>
      <c r="I5" s="102" t="s">
        <v>108</v>
      </c>
      <c r="J5" s="85" t="s">
        <v>104</v>
      </c>
      <c r="K5" s="86" t="s">
        <v>105</v>
      </c>
      <c r="L5" s="86" t="s">
        <v>106</v>
      </c>
      <c r="M5" s="87" t="s">
        <v>107</v>
      </c>
      <c r="N5" s="88" t="s">
        <v>104</v>
      </c>
      <c r="O5" s="89" t="s">
        <v>105</v>
      </c>
      <c r="P5" s="89" t="s">
        <v>106</v>
      </c>
      <c r="Q5" s="90" t="s">
        <v>107</v>
      </c>
      <c r="R5" s="91" t="s">
        <v>106</v>
      </c>
      <c r="S5" s="92" t="s">
        <v>106</v>
      </c>
      <c r="T5" s="93" t="s">
        <v>106</v>
      </c>
      <c r="U5" s="94" t="s">
        <v>104</v>
      </c>
      <c r="V5" s="95" t="s">
        <v>105</v>
      </c>
      <c r="W5" s="95" t="s">
        <v>106</v>
      </c>
      <c r="X5" s="96" t="s">
        <v>107</v>
      </c>
      <c r="Y5" s="97" t="s">
        <v>104</v>
      </c>
      <c r="Z5" s="98" t="s">
        <v>105</v>
      </c>
      <c r="AA5" s="98" t="s">
        <v>106</v>
      </c>
      <c r="AB5" s="99" t="s">
        <v>107</v>
      </c>
    </row>
    <row r="6" spans="1:28" ht="12.75">
      <c r="A6" s="103" t="s">
        <v>109</v>
      </c>
      <c r="B6" s="104" t="s">
        <v>110</v>
      </c>
      <c r="C6" s="104" t="s">
        <v>37</v>
      </c>
      <c r="D6" s="105" t="s">
        <v>111</v>
      </c>
      <c r="E6" s="106">
        <v>15085</v>
      </c>
      <c r="F6" s="107">
        <v>3616</v>
      </c>
      <c r="G6" s="107">
        <v>0</v>
      </c>
      <c r="H6" s="108">
        <v>314</v>
      </c>
      <c r="I6" s="109">
        <v>53</v>
      </c>
      <c r="J6" s="110">
        <v>13878.2</v>
      </c>
      <c r="K6" s="111">
        <v>3326.72</v>
      </c>
      <c r="L6" s="111">
        <v>0</v>
      </c>
      <c r="M6" s="112">
        <v>288.88</v>
      </c>
      <c r="N6" s="113">
        <v>12822.25</v>
      </c>
      <c r="O6" s="114">
        <v>3073.6</v>
      </c>
      <c r="P6" s="114">
        <v>0</v>
      </c>
      <c r="Q6" s="115">
        <v>266.9</v>
      </c>
      <c r="R6" s="116">
        <v>0</v>
      </c>
      <c r="S6" s="117">
        <v>0</v>
      </c>
      <c r="T6" s="118">
        <v>0</v>
      </c>
      <c r="U6" s="119">
        <v>12068</v>
      </c>
      <c r="V6" s="120">
        <v>2892.8</v>
      </c>
      <c r="W6" s="120">
        <v>0</v>
      </c>
      <c r="X6" s="121">
        <v>251.2</v>
      </c>
      <c r="Y6" s="122">
        <v>11766.3</v>
      </c>
      <c r="Z6" s="123">
        <v>2820.48</v>
      </c>
      <c r="AA6" s="123">
        <v>0</v>
      </c>
      <c r="AB6" s="123">
        <v>244.92</v>
      </c>
    </row>
    <row r="7" spans="1:28" ht="12.75">
      <c r="A7" s="103" t="s">
        <v>112</v>
      </c>
      <c r="B7" s="104" t="s">
        <v>110</v>
      </c>
      <c r="C7" s="104" t="s">
        <v>37</v>
      </c>
      <c r="D7" s="105" t="s">
        <v>113</v>
      </c>
      <c r="E7" s="106">
        <v>11872</v>
      </c>
      <c r="F7" s="107">
        <v>3367</v>
      </c>
      <c r="G7" s="107">
        <v>0</v>
      </c>
      <c r="H7" s="108">
        <v>304</v>
      </c>
      <c r="I7" s="109">
        <v>34</v>
      </c>
      <c r="J7" s="124">
        <v>10922.24</v>
      </c>
      <c r="K7" s="111">
        <v>3097.64</v>
      </c>
      <c r="L7" s="111">
        <v>0</v>
      </c>
      <c r="M7" s="112">
        <v>279.68</v>
      </c>
      <c r="N7" s="113">
        <v>10091.2</v>
      </c>
      <c r="O7" s="114">
        <v>2861.95</v>
      </c>
      <c r="P7" s="114">
        <v>0</v>
      </c>
      <c r="Q7" s="115">
        <v>258.4</v>
      </c>
      <c r="R7" s="116">
        <v>0</v>
      </c>
      <c r="S7" s="117">
        <v>0</v>
      </c>
      <c r="T7" s="118">
        <v>0</v>
      </c>
      <c r="U7" s="119">
        <v>9497.6</v>
      </c>
      <c r="V7" s="120">
        <v>2693.6</v>
      </c>
      <c r="W7" s="120">
        <v>0</v>
      </c>
      <c r="X7" s="121">
        <v>243.2</v>
      </c>
      <c r="Y7" s="122">
        <v>9260.16</v>
      </c>
      <c r="Z7" s="123">
        <v>2626.26</v>
      </c>
      <c r="AA7" s="123">
        <v>0</v>
      </c>
      <c r="AB7" s="123">
        <v>237.12</v>
      </c>
    </row>
    <row r="8" spans="1:28" ht="12.75">
      <c r="A8" s="103" t="s">
        <v>114</v>
      </c>
      <c r="B8" s="104" t="s">
        <v>110</v>
      </c>
      <c r="C8" s="104" t="s">
        <v>37</v>
      </c>
      <c r="D8" s="105" t="s">
        <v>115</v>
      </c>
      <c r="E8" s="106">
        <v>8860</v>
      </c>
      <c r="F8" s="107">
        <v>2370</v>
      </c>
      <c r="G8" s="107">
        <v>0</v>
      </c>
      <c r="H8" s="108">
        <v>213</v>
      </c>
      <c r="I8" s="109">
        <v>40</v>
      </c>
      <c r="J8" s="124">
        <v>8151.2</v>
      </c>
      <c r="K8" s="111">
        <v>2180.4</v>
      </c>
      <c r="L8" s="111">
        <v>0</v>
      </c>
      <c r="M8" s="112">
        <v>195.96</v>
      </c>
      <c r="N8" s="113">
        <v>7531</v>
      </c>
      <c r="O8" s="114">
        <v>2014.5</v>
      </c>
      <c r="P8" s="114">
        <v>0</v>
      </c>
      <c r="Q8" s="115">
        <v>181.05</v>
      </c>
      <c r="R8" s="116">
        <v>0</v>
      </c>
      <c r="S8" s="117">
        <v>0</v>
      </c>
      <c r="T8" s="118">
        <v>0</v>
      </c>
      <c r="U8" s="119">
        <v>7088</v>
      </c>
      <c r="V8" s="120">
        <v>1896</v>
      </c>
      <c r="W8" s="120">
        <v>0</v>
      </c>
      <c r="X8" s="121">
        <v>170.4</v>
      </c>
      <c r="Y8" s="122">
        <v>6910.8</v>
      </c>
      <c r="Z8" s="123">
        <v>1848.6</v>
      </c>
      <c r="AA8" s="123">
        <v>0</v>
      </c>
      <c r="AB8" s="123">
        <v>166.14</v>
      </c>
    </row>
    <row r="9" spans="1:28" ht="12.75">
      <c r="A9" s="103" t="s">
        <v>116</v>
      </c>
      <c r="B9" s="104" t="s">
        <v>110</v>
      </c>
      <c r="C9" s="104" t="s">
        <v>37</v>
      </c>
      <c r="D9" s="105" t="s">
        <v>117</v>
      </c>
      <c r="E9" s="106">
        <v>589</v>
      </c>
      <c r="F9" s="107">
        <v>569</v>
      </c>
      <c r="G9" s="107">
        <v>654</v>
      </c>
      <c r="H9" s="108">
        <v>118</v>
      </c>
      <c r="I9" s="109">
        <v>4</v>
      </c>
      <c r="J9" s="124">
        <v>541.88</v>
      </c>
      <c r="K9" s="111">
        <v>523.48</v>
      </c>
      <c r="L9" s="111">
        <v>601.68</v>
      </c>
      <c r="M9" s="112">
        <v>108.56</v>
      </c>
      <c r="N9" s="113">
        <v>500.65</v>
      </c>
      <c r="O9" s="114">
        <v>483.65</v>
      </c>
      <c r="P9" s="114">
        <v>555.9</v>
      </c>
      <c r="Q9" s="115">
        <v>100.3</v>
      </c>
      <c r="R9" s="116">
        <v>457.8</v>
      </c>
      <c r="S9" s="117">
        <v>421.18</v>
      </c>
      <c r="T9" s="118">
        <v>389.13</v>
      </c>
      <c r="U9" s="119">
        <v>471.2</v>
      </c>
      <c r="V9" s="120">
        <v>455.2</v>
      </c>
      <c r="W9" s="120">
        <v>523.2</v>
      </c>
      <c r="X9" s="121">
        <v>94.4</v>
      </c>
      <c r="Y9" s="122">
        <v>459.42</v>
      </c>
      <c r="Z9" s="123">
        <v>443.82</v>
      </c>
      <c r="AA9" s="123">
        <v>510.12</v>
      </c>
      <c r="AB9" s="123">
        <v>92.04</v>
      </c>
    </row>
    <row r="10" spans="1:28" ht="25.5">
      <c r="A10" s="103" t="s">
        <v>118</v>
      </c>
      <c r="B10" s="104" t="s">
        <v>110</v>
      </c>
      <c r="C10" s="104" t="s">
        <v>37</v>
      </c>
      <c r="D10" s="105" t="s">
        <v>119</v>
      </c>
      <c r="E10" s="106">
        <v>10658</v>
      </c>
      <c r="F10" s="107">
        <v>2383</v>
      </c>
      <c r="G10" s="107">
        <v>2585</v>
      </c>
      <c r="H10" s="108">
        <v>252</v>
      </c>
      <c r="I10" s="109">
        <v>39</v>
      </c>
      <c r="J10" s="124">
        <v>9805.36</v>
      </c>
      <c r="K10" s="111">
        <v>2192.36</v>
      </c>
      <c r="L10" s="111">
        <v>2378.2</v>
      </c>
      <c r="M10" s="112">
        <v>231.84</v>
      </c>
      <c r="N10" s="113">
        <v>9059.3</v>
      </c>
      <c r="O10" s="114">
        <v>2025.55</v>
      </c>
      <c r="P10" s="114">
        <v>2197.25</v>
      </c>
      <c r="Q10" s="115">
        <v>214.2</v>
      </c>
      <c r="R10" s="116">
        <v>1809.5</v>
      </c>
      <c r="S10" s="117">
        <v>1664.74</v>
      </c>
      <c r="T10" s="118">
        <v>1538.08</v>
      </c>
      <c r="U10" s="119">
        <v>8526.4</v>
      </c>
      <c r="V10" s="120">
        <v>1906.4</v>
      </c>
      <c r="W10" s="120">
        <v>2068</v>
      </c>
      <c r="X10" s="121">
        <v>201.6</v>
      </c>
      <c r="Y10" s="122">
        <v>8313.24</v>
      </c>
      <c r="Z10" s="123">
        <v>1858.74</v>
      </c>
      <c r="AA10" s="123">
        <v>2016.3</v>
      </c>
      <c r="AB10" s="123">
        <v>196.56</v>
      </c>
    </row>
    <row r="11" spans="1:28" ht="25.5">
      <c r="A11" s="103" t="s">
        <v>120</v>
      </c>
      <c r="B11" s="104" t="s">
        <v>110</v>
      </c>
      <c r="C11" s="104" t="s">
        <v>37</v>
      </c>
      <c r="D11" s="105" t="s">
        <v>121</v>
      </c>
      <c r="E11" s="106">
        <v>2326</v>
      </c>
      <c r="F11" s="107">
        <v>1331</v>
      </c>
      <c r="G11" s="107">
        <v>2585</v>
      </c>
      <c r="H11" s="108">
        <v>196</v>
      </c>
      <c r="I11" s="109">
        <v>10</v>
      </c>
      <c r="J11" s="124">
        <v>2139.92</v>
      </c>
      <c r="K11" s="111">
        <v>1224.52</v>
      </c>
      <c r="L11" s="111">
        <v>2378.2</v>
      </c>
      <c r="M11" s="112">
        <v>180.32</v>
      </c>
      <c r="N11" s="113">
        <v>1977.1</v>
      </c>
      <c r="O11" s="114">
        <v>1131.35</v>
      </c>
      <c r="P11" s="114">
        <v>2197.25</v>
      </c>
      <c r="Q11" s="115">
        <v>166.6</v>
      </c>
      <c r="R11" s="116">
        <v>1809.5</v>
      </c>
      <c r="S11" s="117">
        <v>1664.74</v>
      </c>
      <c r="T11" s="118">
        <v>1538.08</v>
      </c>
      <c r="U11" s="119">
        <v>1860.8</v>
      </c>
      <c r="V11" s="120">
        <v>1064.8</v>
      </c>
      <c r="W11" s="120">
        <v>2068</v>
      </c>
      <c r="X11" s="121">
        <v>156.8</v>
      </c>
      <c r="Y11" s="122">
        <v>1814.28</v>
      </c>
      <c r="Z11" s="123">
        <v>1038.18</v>
      </c>
      <c r="AA11" s="123">
        <v>2016.3</v>
      </c>
      <c r="AB11" s="123">
        <v>152.88</v>
      </c>
    </row>
    <row r="12" spans="1:28" ht="12.75">
      <c r="A12" s="103" t="s">
        <v>122</v>
      </c>
      <c r="B12" s="104" t="s">
        <v>110</v>
      </c>
      <c r="C12" s="104" t="s">
        <v>123</v>
      </c>
      <c r="D12" s="105" t="s">
        <v>124</v>
      </c>
      <c r="E12" s="106">
        <v>3589</v>
      </c>
      <c r="F12" s="107">
        <v>522</v>
      </c>
      <c r="G12" s="107">
        <v>329</v>
      </c>
      <c r="H12" s="108">
        <v>219</v>
      </c>
      <c r="I12" s="109">
        <v>24</v>
      </c>
      <c r="J12" s="124">
        <v>3301.88</v>
      </c>
      <c r="K12" s="111">
        <v>480.24</v>
      </c>
      <c r="L12" s="111">
        <v>302.68</v>
      </c>
      <c r="M12" s="112">
        <v>201.48</v>
      </c>
      <c r="N12" s="113">
        <v>3050.65</v>
      </c>
      <c r="O12" s="114">
        <v>443.7</v>
      </c>
      <c r="P12" s="114">
        <v>279.65</v>
      </c>
      <c r="Q12" s="115">
        <v>186.15</v>
      </c>
      <c r="R12" s="116">
        <v>230.3</v>
      </c>
      <c r="S12" s="117">
        <v>211.88</v>
      </c>
      <c r="T12" s="118">
        <v>195.76</v>
      </c>
      <c r="U12" s="119">
        <v>2871.2</v>
      </c>
      <c r="V12" s="120">
        <v>417.6</v>
      </c>
      <c r="W12" s="120">
        <v>263.2</v>
      </c>
      <c r="X12" s="121">
        <v>175.2</v>
      </c>
      <c r="Y12" s="122">
        <v>2799.42</v>
      </c>
      <c r="Z12" s="123">
        <v>407.16</v>
      </c>
      <c r="AA12" s="123">
        <v>256.62</v>
      </c>
      <c r="AB12" s="123">
        <v>170.82</v>
      </c>
    </row>
    <row r="13" spans="1:28" ht="12.75">
      <c r="A13" s="103" t="s">
        <v>125</v>
      </c>
      <c r="B13" s="104" t="s">
        <v>110</v>
      </c>
      <c r="C13" s="104" t="s">
        <v>123</v>
      </c>
      <c r="D13" s="105" t="s">
        <v>126</v>
      </c>
      <c r="E13" s="106">
        <v>4332</v>
      </c>
      <c r="F13" s="107">
        <v>445</v>
      </c>
      <c r="G13" s="107">
        <v>298</v>
      </c>
      <c r="H13" s="108">
        <v>152</v>
      </c>
      <c r="I13" s="109">
        <v>33</v>
      </c>
      <c r="J13" s="124">
        <v>3985.44</v>
      </c>
      <c r="K13" s="111">
        <v>409.4</v>
      </c>
      <c r="L13" s="111">
        <v>274.16</v>
      </c>
      <c r="M13" s="112">
        <v>139.84</v>
      </c>
      <c r="N13" s="113">
        <v>3682.2</v>
      </c>
      <c r="O13" s="114">
        <v>378.25</v>
      </c>
      <c r="P13" s="114">
        <v>253.3</v>
      </c>
      <c r="Q13" s="115">
        <v>129.2</v>
      </c>
      <c r="R13" s="116">
        <v>208.6</v>
      </c>
      <c r="S13" s="117">
        <v>191.91</v>
      </c>
      <c r="T13" s="118">
        <v>177.31</v>
      </c>
      <c r="U13" s="119">
        <v>3465.6</v>
      </c>
      <c r="V13" s="120">
        <v>356</v>
      </c>
      <c r="W13" s="120">
        <v>238.4</v>
      </c>
      <c r="X13" s="121">
        <v>121.6</v>
      </c>
      <c r="Y13" s="122">
        <v>3378.96</v>
      </c>
      <c r="Z13" s="123">
        <v>347.1</v>
      </c>
      <c r="AA13" s="123">
        <v>232.44</v>
      </c>
      <c r="AB13" s="123">
        <v>118.56</v>
      </c>
    </row>
    <row r="14" spans="1:28" ht="12.75">
      <c r="A14" s="103" t="s">
        <v>127</v>
      </c>
      <c r="B14" s="104" t="s">
        <v>110</v>
      </c>
      <c r="C14" s="104" t="s">
        <v>123</v>
      </c>
      <c r="D14" s="105" t="s">
        <v>128</v>
      </c>
      <c r="E14" s="106">
        <v>3316</v>
      </c>
      <c r="F14" s="107">
        <v>437</v>
      </c>
      <c r="G14" s="107">
        <v>298</v>
      </c>
      <c r="H14" s="108">
        <v>164</v>
      </c>
      <c r="I14" s="109">
        <v>32</v>
      </c>
      <c r="J14" s="124">
        <v>3050.72</v>
      </c>
      <c r="K14" s="111">
        <v>402.04</v>
      </c>
      <c r="L14" s="111">
        <v>274.16</v>
      </c>
      <c r="M14" s="112">
        <v>150.88</v>
      </c>
      <c r="N14" s="113">
        <v>2818.6</v>
      </c>
      <c r="O14" s="114">
        <v>371.45</v>
      </c>
      <c r="P14" s="114">
        <v>253.3</v>
      </c>
      <c r="Q14" s="115">
        <v>139.4</v>
      </c>
      <c r="R14" s="116">
        <v>208.6</v>
      </c>
      <c r="S14" s="117">
        <v>191.91</v>
      </c>
      <c r="T14" s="118">
        <v>177.31</v>
      </c>
      <c r="U14" s="119">
        <v>2652.8</v>
      </c>
      <c r="V14" s="120">
        <v>349.6</v>
      </c>
      <c r="W14" s="120">
        <v>238.4</v>
      </c>
      <c r="X14" s="121">
        <v>131.2</v>
      </c>
      <c r="Y14" s="122">
        <v>2586.48</v>
      </c>
      <c r="Z14" s="123">
        <v>340.86</v>
      </c>
      <c r="AA14" s="123">
        <v>232.44</v>
      </c>
      <c r="AB14" s="123">
        <v>127.92</v>
      </c>
    </row>
    <row r="15" spans="1:28" ht="12.75">
      <c r="A15" s="103" t="s">
        <v>129</v>
      </c>
      <c r="B15" s="104" t="s">
        <v>110</v>
      </c>
      <c r="C15" s="104" t="s">
        <v>123</v>
      </c>
      <c r="D15" s="105" t="s">
        <v>130</v>
      </c>
      <c r="E15" s="106">
        <v>2850</v>
      </c>
      <c r="F15" s="107">
        <v>367</v>
      </c>
      <c r="G15" s="107">
        <v>196</v>
      </c>
      <c r="H15" s="108">
        <v>131</v>
      </c>
      <c r="I15" s="109">
        <v>23</v>
      </c>
      <c r="J15" s="124">
        <v>2622</v>
      </c>
      <c r="K15" s="111">
        <v>337.64</v>
      </c>
      <c r="L15" s="111">
        <v>180.32</v>
      </c>
      <c r="M15" s="112">
        <v>120.52</v>
      </c>
      <c r="N15" s="113">
        <v>2422.5</v>
      </c>
      <c r="O15" s="114">
        <v>311.95</v>
      </c>
      <c r="P15" s="114">
        <v>166.6</v>
      </c>
      <c r="Q15" s="115">
        <v>111.35</v>
      </c>
      <c r="R15" s="116">
        <v>137.2</v>
      </c>
      <c r="S15" s="117">
        <v>126.22</v>
      </c>
      <c r="T15" s="118">
        <v>116.62</v>
      </c>
      <c r="U15" s="119">
        <v>2280</v>
      </c>
      <c r="V15" s="120">
        <v>293.6</v>
      </c>
      <c r="W15" s="120">
        <v>156.8</v>
      </c>
      <c r="X15" s="121">
        <v>104.8</v>
      </c>
      <c r="Y15" s="122">
        <v>2223</v>
      </c>
      <c r="Z15" s="123">
        <v>286.26</v>
      </c>
      <c r="AA15" s="123">
        <v>152.88</v>
      </c>
      <c r="AB15" s="123">
        <v>102.18</v>
      </c>
    </row>
    <row r="16" spans="1:28" ht="12.75">
      <c r="A16" s="103" t="s">
        <v>131</v>
      </c>
      <c r="B16" s="104" t="s">
        <v>110</v>
      </c>
      <c r="C16" s="104" t="s">
        <v>123</v>
      </c>
      <c r="D16" s="105" t="s">
        <v>132</v>
      </c>
      <c r="E16" s="106">
        <v>1419</v>
      </c>
      <c r="F16" s="107">
        <v>331</v>
      </c>
      <c r="G16" s="107">
        <v>188</v>
      </c>
      <c r="H16" s="108">
        <v>96</v>
      </c>
      <c r="I16" s="109">
        <v>17</v>
      </c>
      <c r="J16" s="124">
        <v>1305.48</v>
      </c>
      <c r="K16" s="111">
        <v>304.52</v>
      </c>
      <c r="L16" s="111">
        <v>172.96</v>
      </c>
      <c r="M16" s="112">
        <v>88.32</v>
      </c>
      <c r="N16" s="113">
        <v>1206.15</v>
      </c>
      <c r="O16" s="114">
        <v>281.35</v>
      </c>
      <c r="P16" s="114">
        <v>159.8</v>
      </c>
      <c r="Q16" s="115">
        <v>81.6</v>
      </c>
      <c r="R16" s="116">
        <v>131.6</v>
      </c>
      <c r="S16" s="117">
        <v>121.07</v>
      </c>
      <c r="T16" s="118">
        <v>111.86</v>
      </c>
      <c r="U16" s="119">
        <v>1135.2</v>
      </c>
      <c r="V16" s="120">
        <v>264.8</v>
      </c>
      <c r="W16" s="120">
        <v>150.4</v>
      </c>
      <c r="X16" s="121">
        <v>76.8</v>
      </c>
      <c r="Y16" s="122">
        <v>1106.82</v>
      </c>
      <c r="Z16" s="123">
        <v>258.18</v>
      </c>
      <c r="AA16" s="123">
        <v>146.64</v>
      </c>
      <c r="AB16" s="123">
        <v>74.88</v>
      </c>
    </row>
    <row r="17" spans="1:28" ht="12.75">
      <c r="A17" s="103" t="s">
        <v>133</v>
      </c>
      <c r="B17" s="104" t="s">
        <v>110</v>
      </c>
      <c r="C17" s="104" t="s">
        <v>123</v>
      </c>
      <c r="D17" s="105" t="s">
        <v>134</v>
      </c>
      <c r="E17" s="106">
        <v>3891</v>
      </c>
      <c r="F17" s="107">
        <v>442</v>
      </c>
      <c r="G17" s="107">
        <v>239</v>
      </c>
      <c r="H17" s="108">
        <v>159</v>
      </c>
      <c r="I17" s="109">
        <v>30</v>
      </c>
      <c r="J17" s="124">
        <v>3579.72</v>
      </c>
      <c r="K17" s="111">
        <v>406.64</v>
      </c>
      <c r="L17" s="111">
        <v>219.88</v>
      </c>
      <c r="M17" s="112">
        <v>146.28</v>
      </c>
      <c r="N17" s="113">
        <v>3307.35</v>
      </c>
      <c r="O17" s="114">
        <v>375.7</v>
      </c>
      <c r="P17" s="114">
        <v>203.15</v>
      </c>
      <c r="Q17" s="115">
        <v>135.15</v>
      </c>
      <c r="R17" s="116">
        <v>167.3</v>
      </c>
      <c r="S17" s="117">
        <v>153.92</v>
      </c>
      <c r="T17" s="118">
        <v>142.21</v>
      </c>
      <c r="U17" s="119">
        <v>3112.8</v>
      </c>
      <c r="V17" s="120">
        <v>353.6</v>
      </c>
      <c r="W17" s="120">
        <v>191.2</v>
      </c>
      <c r="X17" s="121">
        <v>127.2</v>
      </c>
      <c r="Y17" s="122">
        <v>3034.98</v>
      </c>
      <c r="Z17" s="123">
        <v>344.76</v>
      </c>
      <c r="AA17" s="123">
        <v>186.42</v>
      </c>
      <c r="AB17" s="123">
        <v>124.02</v>
      </c>
    </row>
    <row r="18" spans="1:28" ht="25.5">
      <c r="A18" s="103" t="s">
        <v>135</v>
      </c>
      <c r="B18" s="104" t="s">
        <v>110</v>
      </c>
      <c r="C18" s="104" t="s">
        <v>123</v>
      </c>
      <c r="D18" s="105" t="s">
        <v>136</v>
      </c>
      <c r="E18" s="106">
        <v>2967</v>
      </c>
      <c r="F18" s="107">
        <v>427</v>
      </c>
      <c r="G18" s="107">
        <v>234</v>
      </c>
      <c r="H18" s="108">
        <v>156</v>
      </c>
      <c r="I18" s="109">
        <v>23</v>
      </c>
      <c r="J18" s="124">
        <v>2729.64</v>
      </c>
      <c r="K18" s="111">
        <v>392.84</v>
      </c>
      <c r="L18" s="111">
        <v>215.28</v>
      </c>
      <c r="M18" s="112">
        <v>143.52</v>
      </c>
      <c r="N18" s="113">
        <v>2521.95</v>
      </c>
      <c r="O18" s="114">
        <v>362.95</v>
      </c>
      <c r="P18" s="114">
        <v>198.9</v>
      </c>
      <c r="Q18" s="115">
        <v>132.6</v>
      </c>
      <c r="R18" s="116">
        <v>163.8</v>
      </c>
      <c r="S18" s="117">
        <v>150.7</v>
      </c>
      <c r="T18" s="118">
        <v>139.23</v>
      </c>
      <c r="U18" s="119">
        <v>2373.6</v>
      </c>
      <c r="V18" s="120">
        <v>341.6</v>
      </c>
      <c r="W18" s="120">
        <v>187.2</v>
      </c>
      <c r="X18" s="121">
        <v>124.8</v>
      </c>
      <c r="Y18" s="122">
        <v>2314.26</v>
      </c>
      <c r="Z18" s="123">
        <v>333.06</v>
      </c>
      <c r="AA18" s="123">
        <v>182.52</v>
      </c>
      <c r="AB18" s="123">
        <v>121.68</v>
      </c>
    </row>
    <row r="19" spans="1:28" ht="12.75">
      <c r="A19" s="103" t="s">
        <v>137</v>
      </c>
      <c r="B19" s="104" t="s">
        <v>110</v>
      </c>
      <c r="C19" s="104" t="s">
        <v>123</v>
      </c>
      <c r="D19" s="105" t="s">
        <v>138</v>
      </c>
      <c r="E19" s="106">
        <v>4553</v>
      </c>
      <c r="F19" s="107">
        <v>477</v>
      </c>
      <c r="G19" s="107">
        <v>226</v>
      </c>
      <c r="H19" s="108">
        <v>147</v>
      </c>
      <c r="I19" s="109">
        <v>24</v>
      </c>
      <c r="J19" s="124">
        <v>4188.76</v>
      </c>
      <c r="K19" s="111">
        <v>438.84</v>
      </c>
      <c r="L19" s="111">
        <v>207.92</v>
      </c>
      <c r="M19" s="112">
        <v>135.24</v>
      </c>
      <c r="N19" s="113">
        <v>3870.05</v>
      </c>
      <c r="O19" s="114">
        <v>405.45</v>
      </c>
      <c r="P19" s="114">
        <v>192.1</v>
      </c>
      <c r="Q19" s="115">
        <v>124.95</v>
      </c>
      <c r="R19" s="116">
        <v>158.2</v>
      </c>
      <c r="S19" s="117">
        <v>145.54</v>
      </c>
      <c r="T19" s="118">
        <v>134.47</v>
      </c>
      <c r="U19" s="119">
        <v>3642.4</v>
      </c>
      <c r="V19" s="120">
        <v>381.6</v>
      </c>
      <c r="W19" s="120">
        <v>180.8</v>
      </c>
      <c r="X19" s="121">
        <v>117.6</v>
      </c>
      <c r="Y19" s="122">
        <v>3551.34</v>
      </c>
      <c r="Z19" s="123">
        <v>372.06</v>
      </c>
      <c r="AA19" s="123">
        <v>176.28</v>
      </c>
      <c r="AB19" s="123">
        <v>114.66</v>
      </c>
    </row>
    <row r="20" spans="1:28" ht="12.75">
      <c r="A20" s="103" t="s">
        <v>139</v>
      </c>
      <c r="B20" s="104" t="s">
        <v>110</v>
      </c>
      <c r="C20" s="104" t="s">
        <v>123</v>
      </c>
      <c r="D20" s="105" t="s">
        <v>140</v>
      </c>
      <c r="E20" s="106">
        <v>2549</v>
      </c>
      <c r="F20" s="107">
        <v>378</v>
      </c>
      <c r="G20" s="107">
        <v>226</v>
      </c>
      <c r="H20" s="108">
        <v>151</v>
      </c>
      <c r="I20" s="109">
        <v>17</v>
      </c>
      <c r="J20" s="124">
        <v>2345.08</v>
      </c>
      <c r="K20" s="111">
        <v>347.76</v>
      </c>
      <c r="L20" s="111">
        <v>207.92</v>
      </c>
      <c r="M20" s="112">
        <v>138.92</v>
      </c>
      <c r="N20" s="113">
        <v>2166.65</v>
      </c>
      <c r="O20" s="114">
        <v>321.3</v>
      </c>
      <c r="P20" s="114">
        <v>192.1</v>
      </c>
      <c r="Q20" s="115">
        <v>128.35</v>
      </c>
      <c r="R20" s="116">
        <v>158.2</v>
      </c>
      <c r="S20" s="117">
        <v>145.54</v>
      </c>
      <c r="T20" s="118">
        <v>134.47</v>
      </c>
      <c r="U20" s="119">
        <v>2039.2</v>
      </c>
      <c r="V20" s="120">
        <v>302.4</v>
      </c>
      <c r="W20" s="120">
        <v>180.8</v>
      </c>
      <c r="X20" s="121">
        <v>120.8</v>
      </c>
      <c r="Y20" s="122">
        <v>1988.22</v>
      </c>
      <c r="Z20" s="123">
        <v>294.84</v>
      </c>
      <c r="AA20" s="123">
        <v>176.28</v>
      </c>
      <c r="AB20" s="123">
        <v>117.78</v>
      </c>
    </row>
    <row r="21" spans="1:28" ht="12.75">
      <c r="A21" s="103" t="s">
        <v>141</v>
      </c>
      <c r="B21" s="104" t="s">
        <v>110</v>
      </c>
      <c r="C21" s="104" t="s">
        <v>123</v>
      </c>
      <c r="D21" s="105" t="s">
        <v>142</v>
      </c>
      <c r="E21" s="106">
        <v>3353</v>
      </c>
      <c r="F21" s="107">
        <v>405</v>
      </c>
      <c r="G21" s="107">
        <v>223</v>
      </c>
      <c r="H21" s="108">
        <v>149</v>
      </c>
      <c r="I21" s="109">
        <v>24</v>
      </c>
      <c r="J21" s="124">
        <v>3084.76</v>
      </c>
      <c r="K21" s="111">
        <v>372.6</v>
      </c>
      <c r="L21" s="111">
        <v>205.16</v>
      </c>
      <c r="M21" s="112">
        <v>137.08</v>
      </c>
      <c r="N21" s="113">
        <v>2850.05</v>
      </c>
      <c r="O21" s="114">
        <v>344.25</v>
      </c>
      <c r="P21" s="114">
        <v>189.55</v>
      </c>
      <c r="Q21" s="115">
        <v>126.65</v>
      </c>
      <c r="R21" s="116">
        <v>156.1</v>
      </c>
      <c r="S21" s="117">
        <v>143.61</v>
      </c>
      <c r="T21" s="118">
        <v>132.69</v>
      </c>
      <c r="U21" s="119">
        <v>2682.4</v>
      </c>
      <c r="V21" s="120">
        <v>324</v>
      </c>
      <c r="W21" s="120">
        <v>178.4</v>
      </c>
      <c r="X21" s="121">
        <v>119.2</v>
      </c>
      <c r="Y21" s="122">
        <v>2615.34</v>
      </c>
      <c r="Z21" s="123">
        <v>315.9</v>
      </c>
      <c r="AA21" s="123">
        <v>173.94</v>
      </c>
      <c r="AB21" s="123">
        <v>116.22</v>
      </c>
    </row>
    <row r="22" spans="1:28" ht="12.75">
      <c r="A22" s="103" t="s">
        <v>143</v>
      </c>
      <c r="B22" s="104" t="s">
        <v>110</v>
      </c>
      <c r="C22" s="104" t="s">
        <v>123</v>
      </c>
      <c r="D22" s="105" t="s">
        <v>144</v>
      </c>
      <c r="E22" s="106">
        <v>1210</v>
      </c>
      <c r="F22" s="107">
        <v>324</v>
      </c>
      <c r="G22" s="107">
        <v>197</v>
      </c>
      <c r="H22" s="108">
        <v>101</v>
      </c>
      <c r="I22" s="109">
        <v>20</v>
      </c>
      <c r="J22" s="124">
        <v>1113.2</v>
      </c>
      <c r="K22" s="111">
        <v>298.08</v>
      </c>
      <c r="L22" s="111">
        <v>181.24</v>
      </c>
      <c r="M22" s="112">
        <v>92.92</v>
      </c>
      <c r="N22" s="113">
        <v>1028.5</v>
      </c>
      <c r="O22" s="114">
        <v>275.4</v>
      </c>
      <c r="P22" s="114">
        <v>167.45</v>
      </c>
      <c r="Q22" s="115">
        <v>85.85</v>
      </c>
      <c r="R22" s="116">
        <v>137.9</v>
      </c>
      <c r="S22" s="117">
        <v>126.87</v>
      </c>
      <c r="T22" s="118">
        <v>117.22</v>
      </c>
      <c r="U22" s="119">
        <v>968</v>
      </c>
      <c r="V22" s="120">
        <v>259.2</v>
      </c>
      <c r="W22" s="120">
        <v>157.6</v>
      </c>
      <c r="X22" s="121">
        <v>80.8</v>
      </c>
      <c r="Y22" s="122">
        <v>943.8</v>
      </c>
      <c r="Z22" s="123">
        <v>252.72</v>
      </c>
      <c r="AA22" s="123">
        <v>153.66</v>
      </c>
      <c r="AB22" s="123">
        <v>78.78</v>
      </c>
    </row>
    <row r="23" spans="1:28" ht="12.75">
      <c r="A23" s="103" t="s">
        <v>145</v>
      </c>
      <c r="B23" s="104" t="s">
        <v>110</v>
      </c>
      <c r="C23" s="104" t="s">
        <v>123</v>
      </c>
      <c r="D23" s="105" t="s">
        <v>146</v>
      </c>
      <c r="E23" s="106">
        <v>2629</v>
      </c>
      <c r="F23" s="107">
        <v>308</v>
      </c>
      <c r="G23" s="107">
        <v>215</v>
      </c>
      <c r="H23" s="108">
        <v>143</v>
      </c>
      <c r="I23" s="109">
        <v>22</v>
      </c>
      <c r="J23" s="124">
        <v>2418.68</v>
      </c>
      <c r="K23" s="111">
        <v>283.36</v>
      </c>
      <c r="L23" s="111">
        <v>197.8</v>
      </c>
      <c r="M23" s="112">
        <v>131.56</v>
      </c>
      <c r="N23" s="113">
        <v>2234.65</v>
      </c>
      <c r="O23" s="114">
        <v>261.8</v>
      </c>
      <c r="P23" s="114">
        <v>182.75</v>
      </c>
      <c r="Q23" s="115">
        <v>121.55</v>
      </c>
      <c r="R23" s="116">
        <v>150.5</v>
      </c>
      <c r="S23" s="117">
        <v>138.46</v>
      </c>
      <c r="T23" s="118">
        <v>127.93</v>
      </c>
      <c r="U23" s="119">
        <v>2103.2</v>
      </c>
      <c r="V23" s="120">
        <v>246.4</v>
      </c>
      <c r="W23" s="120">
        <v>172</v>
      </c>
      <c r="X23" s="121">
        <v>114.4</v>
      </c>
      <c r="Y23" s="122">
        <v>2050.62</v>
      </c>
      <c r="Z23" s="123">
        <v>240.24</v>
      </c>
      <c r="AA23" s="123">
        <v>167.7</v>
      </c>
      <c r="AB23" s="123">
        <v>111.54</v>
      </c>
    </row>
    <row r="24" spans="1:28" ht="12.75">
      <c r="A24" s="103" t="s">
        <v>147</v>
      </c>
      <c r="B24" s="104" t="s">
        <v>110</v>
      </c>
      <c r="C24" s="104" t="s">
        <v>123</v>
      </c>
      <c r="D24" s="105" t="s">
        <v>148</v>
      </c>
      <c r="E24" s="106">
        <v>2989</v>
      </c>
      <c r="F24" s="107">
        <v>576</v>
      </c>
      <c r="G24" s="107">
        <v>298</v>
      </c>
      <c r="H24" s="108">
        <v>199</v>
      </c>
      <c r="I24" s="109">
        <v>14</v>
      </c>
      <c r="J24" s="124">
        <v>2749.88</v>
      </c>
      <c r="K24" s="111">
        <v>529.92</v>
      </c>
      <c r="L24" s="111">
        <v>274.16</v>
      </c>
      <c r="M24" s="112">
        <v>183.08</v>
      </c>
      <c r="N24" s="113">
        <v>2540.65</v>
      </c>
      <c r="O24" s="114">
        <v>489.6</v>
      </c>
      <c r="P24" s="114">
        <v>253.3</v>
      </c>
      <c r="Q24" s="115">
        <v>169.15</v>
      </c>
      <c r="R24" s="116">
        <v>208.6</v>
      </c>
      <c r="S24" s="117">
        <v>191.91</v>
      </c>
      <c r="T24" s="118">
        <v>177.31</v>
      </c>
      <c r="U24" s="119">
        <v>2391.2</v>
      </c>
      <c r="V24" s="120">
        <v>460.8</v>
      </c>
      <c r="W24" s="120">
        <v>238.4</v>
      </c>
      <c r="X24" s="121">
        <v>159.2</v>
      </c>
      <c r="Y24" s="122">
        <v>2331.42</v>
      </c>
      <c r="Z24" s="123">
        <v>449.28</v>
      </c>
      <c r="AA24" s="123">
        <v>232.44</v>
      </c>
      <c r="AB24" s="123">
        <v>155.22</v>
      </c>
    </row>
    <row r="25" spans="1:28" ht="12.75">
      <c r="A25" s="103" t="s">
        <v>149</v>
      </c>
      <c r="B25" s="104" t="s">
        <v>110</v>
      </c>
      <c r="C25" s="104" t="s">
        <v>123</v>
      </c>
      <c r="D25" s="105" t="s">
        <v>150</v>
      </c>
      <c r="E25" s="106">
        <v>2489</v>
      </c>
      <c r="F25" s="107">
        <v>430</v>
      </c>
      <c r="G25" s="107">
        <v>263</v>
      </c>
      <c r="H25" s="108">
        <v>175</v>
      </c>
      <c r="I25" s="109">
        <v>27</v>
      </c>
      <c r="J25" s="124">
        <v>2289.88</v>
      </c>
      <c r="K25" s="111">
        <v>395.6</v>
      </c>
      <c r="L25" s="111">
        <v>241.96</v>
      </c>
      <c r="M25" s="112">
        <v>161</v>
      </c>
      <c r="N25" s="113">
        <v>2115.65</v>
      </c>
      <c r="O25" s="114">
        <v>365.5</v>
      </c>
      <c r="P25" s="114">
        <v>223.55</v>
      </c>
      <c r="Q25" s="115">
        <v>148.75</v>
      </c>
      <c r="R25" s="116">
        <v>184.1</v>
      </c>
      <c r="S25" s="117">
        <v>169.37</v>
      </c>
      <c r="T25" s="118">
        <v>156.49</v>
      </c>
      <c r="U25" s="119">
        <v>1991.2</v>
      </c>
      <c r="V25" s="120">
        <v>344</v>
      </c>
      <c r="W25" s="120">
        <v>210.4</v>
      </c>
      <c r="X25" s="121">
        <v>140</v>
      </c>
      <c r="Y25" s="122">
        <v>1941.42</v>
      </c>
      <c r="Z25" s="123">
        <v>335.4</v>
      </c>
      <c r="AA25" s="123">
        <v>205.14</v>
      </c>
      <c r="AB25" s="123">
        <v>136.5</v>
      </c>
    </row>
    <row r="26" spans="1:28" ht="12.75">
      <c r="A26" s="103" t="s">
        <v>151</v>
      </c>
      <c r="B26" s="104" t="s">
        <v>110</v>
      </c>
      <c r="C26" s="104" t="s">
        <v>123</v>
      </c>
      <c r="D26" s="105" t="s">
        <v>152</v>
      </c>
      <c r="E26" s="106">
        <v>1729</v>
      </c>
      <c r="F26" s="107">
        <v>376</v>
      </c>
      <c r="G26" s="107">
        <v>231</v>
      </c>
      <c r="H26" s="108">
        <v>154</v>
      </c>
      <c r="I26" s="109">
        <v>10</v>
      </c>
      <c r="J26" s="124">
        <v>1590.68</v>
      </c>
      <c r="K26" s="111">
        <v>345.92</v>
      </c>
      <c r="L26" s="111">
        <v>212.52</v>
      </c>
      <c r="M26" s="112">
        <v>141.68</v>
      </c>
      <c r="N26" s="113">
        <v>1469.65</v>
      </c>
      <c r="O26" s="114">
        <v>319.6</v>
      </c>
      <c r="P26" s="114">
        <v>196.35</v>
      </c>
      <c r="Q26" s="115">
        <v>130.9</v>
      </c>
      <c r="R26" s="116">
        <v>161.7</v>
      </c>
      <c r="S26" s="117">
        <v>148.76</v>
      </c>
      <c r="T26" s="118">
        <v>137.45</v>
      </c>
      <c r="U26" s="119">
        <v>1383.2</v>
      </c>
      <c r="V26" s="120">
        <v>300.8</v>
      </c>
      <c r="W26" s="120">
        <v>184.8</v>
      </c>
      <c r="X26" s="121">
        <v>123.2</v>
      </c>
      <c r="Y26" s="122">
        <v>1348.62</v>
      </c>
      <c r="Z26" s="123">
        <v>293.28</v>
      </c>
      <c r="AA26" s="123">
        <v>180.18</v>
      </c>
      <c r="AB26" s="123">
        <v>120.12</v>
      </c>
    </row>
    <row r="27" spans="1:28" ht="25.5">
      <c r="A27" s="103" t="s">
        <v>153</v>
      </c>
      <c r="B27" s="104" t="s">
        <v>110</v>
      </c>
      <c r="C27" s="104" t="s">
        <v>123</v>
      </c>
      <c r="D27" s="105" t="s">
        <v>154</v>
      </c>
      <c r="E27" s="106">
        <v>4986</v>
      </c>
      <c r="F27" s="107">
        <v>624</v>
      </c>
      <c r="G27" s="107">
        <v>0</v>
      </c>
      <c r="H27" s="108">
        <v>239</v>
      </c>
      <c r="I27" s="109">
        <v>28</v>
      </c>
      <c r="J27" s="124">
        <v>4587.12</v>
      </c>
      <c r="K27" s="111">
        <v>574.08</v>
      </c>
      <c r="L27" s="111">
        <v>0</v>
      </c>
      <c r="M27" s="112">
        <v>219.88</v>
      </c>
      <c r="N27" s="113">
        <v>4238.1</v>
      </c>
      <c r="O27" s="114">
        <v>530.4</v>
      </c>
      <c r="P27" s="114">
        <v>0</v>
      </c>
      <c r="Q27" s="115">
        <v>203.15</v>
      </c>
      <c r="R27" s="116">
        <v>0</v>
      </c>
      <c r="S27" s="117">
        <v>0</v>
      </c>
      <c r="T27" s="118">
        <v>0</v>
      </c>
      <c r="U27" s="119">
        <v>3988.8</v>
      </c>
      <c r="V27" s="120">
        <v>499.2</v>
      </c>
      <c r="W27" s="120">
        <v>0</v>
      </c>
      <c r="X27" s="121">
        <v>191.2</v>
      </c>
      <c r="Y27" s="122">
        <v>3889.08</v>
      </c>
      <c r="Z27" s="123">
        <v>486.72</v>
      </c>
      <c r="AA27" s="123">
        <v>0</v>
      </c>
      <c r="AB27" s="123">
        <v>186.42</v>
      </c>
    </row>
    <row r="28" spans="1:28" ht="25.5">
      <c r="A28" s="103" t="s">
        <v>155</v>
      </c>
      <c r="B28" s="104" t="s">
        <v>110</v>
      </c>
      <c r="C28" s="104" t="s">
        <v>123</v>
      </c>
      <c r="D28" s="105" t="s">
        <v>156</v>
      </c>
      <c r="E28" s="106">
        <v>4118</v>
      </c>
      <c r="F28" s="107">
        <v>562</v>
      </c>
      <c r="G28" s="107">
        <v>0</v>
      </c>
      <c r="H28" s="108">
        <v>213</v>
      </c>
      <c r="I28" s="109">
        <v>27</v>
      </c>
      <c r="J28" s="124">
        <v>3788.56</v>
      </c>
      <c r="K28" s="111">
        <v>517.04</v>
      </c>
      <c r="L28" s="111">
        <v>0</v>
      </c>
      <c r="M28" s="112">
        <v>195.96</v>
      </c>
      <c r="N28" s="113">
        <v>3500.3</v>
      </c>
      <c r="O28" s="114">
        <v>477.7</v>
      </c>
      <c r="P28" s="114">
        <v>0</v>
      </c>
      <c r="Q28" s="115">
        <v>181.05</v>
      </c>
      <c r="R28" s="116">
        <v>0</v>
      </c>
      <c r="S28" s="117">
        <v>0</v>
      </c>
      <c r="T28" s="118">
        <v>0</v>
      </c>
      <c r="U28" s="119">
        <v>3294.4</v>
      </c>
      <c r="V28" s="120">
        <v>449.6</v>
      </c>
      <c r="W28" s="120">
        <v>0</v>
      </c>
      <c r="X28" s="121">
        <v>170.4</v>
      </c>
      <c r="Y28" s="122">
        <v>3212.04</v>
      </c>
      <c r="Z28" s="123">
        <v>438.36</v>
      </c>
      <c r="AA28" s="123">
        <v>0</v>
      </c>
      <c r="AB28" s="123">
        <v>166.14</v>
      </c>
    </row>
    <row r="29" spans="1:28" ht="25.5">
      <c r="A29" s="103" t="s">
        <v>157</v>
      </c>
      <c r="B29" s="104" t="s">
        <v>110</v>
      </c>
      <c r="C29" s="104" t="s">
        <v>123</v>
      </c>
      <c r="D29" s="105" t="s">
        <v>158</v>
      </c>
      <c r="E29" s="106">
        <v>3180</v>
      </c>
      <c r="F29" s="107">
        <v>478</v>
      </c>
      <c r="G29" s="107">
        <v>0</v>
      </c>
      <c r="H29" s="108">
        <v>216</v>
      </c>
      <c r="I29" s="109">
        <v>18</v>
      </c>
      <c r="J29" s="124">
        <v>2925.6</v>
      </c>
      <c r="K29" s="111">
        <v>439.76</v>
      </c>
      <c r="L29" s="111">
        <v>0</v>
      </c>
      <c r="M29" s="112">
        <v>198.72</v>
      </c>
      <c r="N29" s="113">
        <v>2703</v>
      </c>
      <c r="O29" s="114">
        <v>406.3</v>
      </c>
      <c r="P29" s="114">
        <v>0</v>
      </c>
      <c r="Q29" s="115">
        <v>183.6</v>
      </c>
      <c r="R29" s="116">
        <v>0</v>
      </c>
      <c r="S29" s="117">
        <v>0</v>
      </c>
      <c r="T29" s="118">
        <v>0</v>
      </c>
      <c r="U29" s="119">
        <v>2544</v>
      </c>
      <c r="V29" s="120">
        <v>382.4</v>
      </c>
      <c r="W29" s="120">
        <v>0</v>
      </c>
      <c r="X29" s="121">
        <v>172.8</v>
      </c>
      <c r="Y29" s="122">
        <v>2480.4</v>
      </c>
      <c r="Z29" s="123">
        <v>372.84</v>
      </c>
      <c r="AA29" s="123">
        <v>0</v>
      </c>
      <c r="AB29" s="123">
        <v>168.48</v>
      </c>
    </row>
    <row r="30" spans="1:28" ht="25.5">
      <c r="A30" s="103" t="s">
        <v>159</v>
      </c>
      <c r="B30" s="104" t="s">
        <v>110</v>
      </c>
      <c r="C30" s="104" t="s">
        <v>123</v>
      </c>
      <c r="D30" s="105" t="s">
        <v>160</v>
      </c>
      <c r="E30" s="106">
        <v>1409</v>
      </c>
      <c r="F30" s="107">
        <v>476</v>
      </c>
      <c r="G30" s="107">
        <v>0</v>
      </c>
      <c r="H30" s="108">
        <v>208</v>
      </c>
      <c r="I30" s="109">
        <v>4</v>
      </c>
      <c r="J30" s="124">
        <v>1296.28</v>
      </c>
      <c r="K30" s="111">
        <v>437.92</v>
      </c>
      <c r="L30" s="111">
        <v>0</v>
      </c>
      <c r="M30" s="112">
        <v>191.36</v>
      </c>
      <c r="N30" s="113">
        <v>1197.65</v>
      </c>
      <c r="O30" s="114">
        <v>404.6</v>
      </c>
      <c r="P30" s="114">
        <v>0</v>
      </c>
      <c r="Q30" s="115">
        <v>176.8</v>
      </c>
      <c r="R30" s="116">
        <v>0</v>
      </c>
      <c r="S30" s="117">
        <v>0</v>
      </c>
      <c r="T30" s="118">
        <v>0</v>
      </c>
      <c r="U30" s="119">
        <v>1127.2</v>
      </c>
      <c r="V30" s="120">
        <v>380.8</v>
      </c>
      <c r="W30" s="120">
        <v>0</v>
      </c>
      <c r="X30" s="121">
        <v>166.4</v>
      </c>
      <c r="Y30" s="122">
        <v>1099.02</v>
      </c>
      <c r="Z30" s="123">
        <v>371.28</v>
      </c>
      <c r="AA30" s="123">
        <v>0</v>
      </c>
      <c r="AB30" s="123">
        <v>162.24</v>
      </c>
    </row>
    <row r="31" spans="1:28" ht="12.75">
      <c r="A31" s="103" t="s">
        <v>161</v>
      </c>
      <c r="B31" s="104" t="s">
        <v>110</v>
      </c>
      <c r="C31" s="104" t="s">
        <v>123</v>
      </c>
      <c r="D31" s="105" t="s">
        <v>162</v>
      </c>
      <c r="E31" s="106">
        <v>3087</v>
      </c>
      <c r="F31" s="107">
        <v>557</v>
      </c>
      <c r="G31" s="107">
        <v>337</v>
      </c>
      <c r="H31" s="108">
        <v>243</v>
      </c>
      <c r="I31" s="109">
        <v>17</v>
      </c>
      <c r="J31" s="124">
        <v>2840.04</v>
      </c>
      <c r="K31" s="111">
        <v>512.44</v>
      </c>
      <c r="L31" s="111">
        <v>310.04</v>
      </c>
      <c r="M31" s="112">
        <v>223.56</v>
      </c>
      <c r="N31" s="113">
        <v>2623.95</v>
      </c>
      <c r="O31" s="114">
        <v>473.45</v>
      </c>
      <c r="P31" s="114">
        <v>286.45</v>
      </c>
      <c r="Q31" s="115">
        <v>206.55</v>
      </c>
      <c r="R31" s="116">
        <v>235.9</v>
      </c>
      <c r="S31" s="117">
        <v>217.03</v>
      </c>
      <c r="T31" s="118">
        <v>200.52</v>
      </c>
      <c r="U31" s="119">
        <v>2469.6</v>
      </c>
      <c r="V31" s="120">
        <v>445.6</v>
      </c>
      <c r="W31" s="120">
        <v>269.6</v>
      </c>
      <c r="X31" s="121">
        <v>194.4</v>
      </c>
      <c r="Y31" s="122">
        <v>2407.86</v>
      </c>
      <c r="Z31" s="123">
        <v>434.46</v>
      </c>
      <c r="AA31" s="123">
        <v>262.86</v>
      </c>
      <c r="AB31" s="123">
        <v>189.54</v>
      </c>
    </row>
    <row r="32" spans="1:28" ht="12.75">
      <c r="A32" s="103" t="s">
        <v>163</v>
      </c>
      <c r="B32" s="104" t="s">
        <v>110</v>
      </c>
      <c r="C32" s="104" t="s">
        <v>123</v>
      </c>
      <c r="D32" s="105" t="s">
        <v>164</v>
      </c>
      <c r="E32" s="106">
        <v>2042</v>
      </c>
      <c r="F32" s="107">
        <v>492</v>
      </c>
      <c r="G32" s="107">
        <v>337</v>
      </c>
      <c r="H32" s="108">
        <v>225</v>
      </c>
      <c r="I32" s="109">
        <v>10</v>
      </c>
      <c r="J32" s="124">
        <v>1878.64</v>
      </c>
      <c r="K32" s="111">
        <v>452.64</v>
      </c>
      <c r="L32" s="111">
        <v>310.04</v>
      </c>
      <c r="M32" s="112">
        <v>207</v>
      </c>
      <c r="N32" s="113">
        <v>1735.7</v>
      </c>
      <c r="O32" s="114">
        <v>418.2</v>
      </c>
      <c r="P32" s="114">
        <v>286.45</v>
      </c>
      <c r="Q32" s="115">
        <v>191.25</v>
      </c>
      <c r="R32" s="116">
        <v>235.9</v>
      </c>
      <c r="S32" s="117">
        <v>217.03</v>
      </c>
      <c r="T32" s="118">
        <v>200.52</v>
      </c>
      <c r="U32" s="119">
        <v>1633.6</v>
      </c>
      <c r="V32" s="120">
        <v>393.6</v>
      </c>
      <c r="W32" s="120">
        <v>269.6</v>
      </c>
      <c r="X32" s="121">
        <v>180</v>
      </c>
      <c r="Y32" s="122">
        <v>1592.76</v>
      </c>
      <c r="Z32" s="123">
        <v>383.76</v>
      </c>
      <c r="AA32" s="123">
        <v>262.86</v>
      </c>
      <c r="AB32" s="123">
        <v>175.5</v>
      </c>
    </row>
    <row r="33" spans="1:28" ht="12.75">
      <c r="A33" s="103" t="s">
        <v>165</v>
      </c>
      <c r="B33" s="104" t="s">
        <v>110</v>
      </c>
      <c r="C33" s="104" t="s">
        <v>123</v>
      </c>
      <c r="D33" s="105" t="s">
        <v>166</v>
      </c>
      <c r="E33" s="106">
        <v>1224</v>
      </c>
      <c r="F33" s="107">
        <v>483</v>
      </c>
      <c r="G33" s="107">
        <v>321</v>
      </c>
      <c r="H33" s="108">
        <v>214</v>
      </c>
      <c r="I33" s="109">
        <v>4</v>
      </c>
      <c r="J33" s="124">
        <v>1126.08</v>
      </c>
      <c r="K33" s="111">
        <v>444.36</v>
      </c>
      <c r="L33" s="111">
        <v>295.32</v>
      </c>
      <c r="M33" s="112">
        <v>196.88</v>
      </c>
      <c r="N33" s="113">
        <v>1040.4</v>
      </c>
      <c r="O33" s="114">
        <v>410.55</v>
      </c>
      <c r="P33" s="114">
        <v>272.85</v>
      </c>
      <c r="Q33" s="115">
        <v>181.9</v>
      </c>
      <c r="R33" s="116">
        <v>224.7</v>
      </c>
      <c r="S33" s="117">
        <v>206.72</v>
      </c>
      <c r="T33" s="118">
        <v>191</v>
      </c>
      <c r="U33" s="119">
        <v>979.2</v>
      </c>
      <c r="V33" s="120">
        <v>386.4</v>
      </c>
      <c r="W33" s="120">
        <v>256.8</v>
      </c>
      <c r="X33" s="121">
        <v>171.2</v>
      </c>
      <c r="Y33" s="122">
        <v>954.72</v>
      </c>
      <c r="Z33" s="123">
        <v>376.74</v>
      </c>
      <c r="AA33" s="123">
        <v>250.38</v>
      </c>
      <c r="AB33" s="123">
        <v>166.92</v>
      </c>
    </row>
    <row r="34" spans="1:28" ht="12.75">
      <c r="A34" s="103" t="s">
        <v>167</v>
      </c>
      <c r="B34" s="104" t="s">
        <v>110</v>
      </c>
      <c r="C34" s="104" t="s">
        <v>123</v>
      </c>
      <c r="D34" s="105" t="s">
        <v>168</v>
      </c>
      <c r="E34" s="106">
        <v>3369</v>
      </c>
      <c r="F34" s="107">
        <v>423</v>
      </c>
      <c r="G34" s="107">
        <v>234</v>
      </c>
      <c r="H34" s="108">
        <v>156</v>
      </c>
      <c r="I34" s="109">
        <v>31</v>
      </c>
      <c r="J34" s="124">
        <v>3099.48</v>
      </c>
      <c r="K34" s="111">
        <v>389.16</v>
      </c>
      <c r="L34" s="111">
        <v>215.28</v>
      </c>
      <c r="M34" s="112">
        <v>143.52</v>
      </c>
      <c r="N34" s="113">
        <v>2863.65</v>
      </c>
      <c r="O34" s="114">
        <v>359.55</v>
      </c>
      <c r="P34" s="114">
        <v>198.9</v>
      </c>
      <c r="Q34" s="115">
        <v>132.6</v>
      </c>
      <c r="R34" s="116">
        <v>163.8</v>
      </c>
      <c r="S34" s="117">
        <v>150.7</v>
      </c>
      <c r="T34" s="118">
        <v>139.23</v>
      </c>
      <c r="U34" s="119">
        <v>2695.2</v>
      </c>
      <c r="V34" s="120">
        <v>338.4</v>
      </c>
      <c r="W34" s="120">
        <v>187.2</v>
      </c>
      <c r="X34" s="121">
        <v>124.8</v>
      </c>
      <c r="Y34" s="122">
        <v>2627.82</v>
      </c>
      <c r="Z34" s="123">
        <v>329.94</v>
      </c>
      <c r="AA34" s="123">
        <v>182.52</v>
      </c>
      <c r="AB34" s="123">
        <v>121.68</v>
      </c>
    </row>
    <row r="35" spans="1:28" ht="12.75">
      <c r="A35" s="103" t="s">
        <v>169</v>
      </c>
      <c r="B35" s="104" t="s">
        <v>110</v>
      </c>
      <c r="C35" s="104" t="s">
        <v>123</v>
      </c>
      <c r="D35" s="105" t="s">
        <v>170</v>
      </c>
      <c r="E35" s="106">
        <v>2077</v>
      </c>
      <c r="F35" s="107">
        <v>389</v>
      </c>
      <c r="G35" s="107">
        <v>234</v>
      </c>
      <c r="H35" s="108">
        <v>163</v>
      </c>
      <c r="I35" s="109">
        <v>21</v>
      </c>
      <c r="J35" s="124">
        <v>1910.84</v>
      </c>
      <c r="K35" s="111">
        <v>357.88</v>
      </c>
      <c r="L35" s="111">
        <v>215.28</v>
      </c>
      <c r="M35" s="112">
        <v>149.96</v>
      </c>
      <c r="N35" s="113">
        <v>1765.45</v>
      </c>
      <c r="O35" s="114">
        <v>330.65</v>
      </c>
      <c r="P35" s="114">
        <v>198.9</v>
      </c>
      <c r="Q35" s="115">
        <v>138.55</v>
      </c>
      <c r="R35" s="116">
        <v>163.8</v>
      </c>
      <c r="S35" s="117">
        <v>150.7</v>
      </c>
      <c r="T35" s="118">
        <v>139.23</v>
      </c>
      <c r="U35" s="119">
        <v>1661.6</v>
      </c>
      <c r="V35" s="120">
        <v>311.2</v>
      </c>
      <c r="W35" s="120">
        <v>187.2</v>
      </c>
      <c r="X35" s="121">
        <v>130.4</v>
      </c>
      <c r="Y35" s="122">
        <v>1620.06</v>
      </c>
      <c r="Z35" s="123">
        <v>303.42</v>
      </c>
      <c r="AA35" s="123">
        <v>182.52</v>
      </c>
      <c r="AB35" s="123">
        <v>127.14</v>
      </c>
    </row>
    <row r="36" spans="1:28" ht="12.75">
      <c r="A36" s="103" t="s">
        <v>171</v>
      </c>
      <c r="B36" s="104" t="s">
        <v>172</v>
      </c>
      <c r="C36" s="104" t="s">
        <v>37</v>
      </c>
      <c r="D36" s="105" t="s">
        <v>173</v>
      </c>
      <c r="E36" s="106">
        <v>1549</v>
      </c>
      <c r="F36" s="107">
        <v>756</v>
      </c>
      <c r="G36" s="107">
        <v>1491</v>
      </c>
      <c r="H36" s="108">
        <v>164</v>
      </c>
      <c r="I36" s="109">
        <v>10</v>
      </c>
      <c r="J36" s="124">
        <v>1425.08</v>
      </c>
      <c r="K36" s="111">
        <v>695.52</v>
      </c>
      <c r="L36" s="111">
        <v>1371.72</v>
      </c>
      <c r="M36" s="112">
        <v>150.88</v>
      </c>
      <c r="N36" s="113">
        <v>1316.65</v>
      </c>
      <c r="O36" s="114">
        <v>642.6</v>
      </c>
      <c r="P36" s="114">
        <v>1267.35</v>
      </c>
      <c r="Q36" s="115">
        <v>139.4</v>
      </c>
      <c r="R36" s="116">
        <v>1043.7</v>
      </c>
      <c r="S36" s="117">
        <v>960.2</v>
      </c>
      <c r="T36" s="118">
        <v>887.15</v>
      </c>
      <c r="U36" s="119">
        <v>1239.2</v>
      </c>
      <c r="V36" s="120">
        <v>604.8</v>
      </c>
      <c r="W36" s="120">
        <v>1192.8</v>
      </c>
      <c r="X36" s="121">
        <v>131.2</v>
      </c>
      <c r="Y36" s="122">
        <v>1208.22</v>
      </c>
      <c r="Z36" s="123">
        <v>589.68</v>
      </c>
      <c r="AA36" s="123">
        <v>1162.98</v>
      </c>
      <c r="AB36" s="123">
        <v>127.92</v>
      </c>
    </row>
    <row r="37" spans="1:28" ht="12.75">
      <c r="A37" s="103" t="s">
        <v>174</v>
      </c>
      <c r="B37" s="104" t="s">
        <v>172</v>
      </c>
      <c r="C37" s="104" t="s">
        <v>37</v>
      </c>
      <c r="D37" s="105" t="s">
        <v>175</v>
      </c>
      <c r="E37" s="106">
        <v>4930</v>
      </c>
      <c r="F37" s="107">
        <v>1574</v>
      </c>
      <c r="G37" s="107">
        <v>1910</v>
      </c>
      <c r="H37" s="108">
        <v>254</v>
      </c>
      <c r="I37" s="109">
        <v>17</v>
      </c>
      <c r="J37" s="124">
        <v>4535.6</v>
      </c>
      <c r="K37" s="111">
        <v>1448.08</v>
      </c>
      <c r="L37" s="111">
        <v>1757.2</v>
      </c>
      <c r="M37" s="112">
        <v>233.68</v>
      </c>
      <c r="N37" s="113">
        <v>4190.5</v>
      </c>
      <c r="O37" s="114">
        <v>1337.9</v>
      </c>
      <c r="P37" s="114">
        <v>1623.5</v>
      </c>
      <c r="Q37" s="115">
        <v>215.9</v>
      </c>
      <c r="R37" s="116">
        <v>1337</v>
      </c>
      <c r="S37" s="117">
        <v>1230.04</v>
      </c>
      <c r="T37" s="118">
        <v>1136.45</v>
      </c>
      <c r="U37" s="119">
        <v>3944</v>
      </c>
      <c r="V37" s="120">
        <v>1259.2</v>
      </c>
      <c r="W37" s="120">
        <v>1528</v>
      </c>
      <c r="X37" s="121">
        <v>203.2</v>
      </c>
      <c r="Y37" s="122">
        <v>3845.4</v>
      </c>
      <c r="Z37" s="123">
        <v>1227.72</v>
      </c>
      <c r="AA37" s="123">
        <v>1489.8</v>
      </c>
      <c r="AB37" s="123">
        <v>198.12</v>
      </c>
    </row>
    <row r="38" spans="1:28" ht="12.75">
      <c r="A38" s="103" t="s">
        <v>176</v>
      </c>
      <c r="B38" s="104" t="s">
        <v>172</v>
      </c>
      <c r="C38" s="104" t="s">
        <v>37</v>
      </c>
      <c r="D38" s="105" t="s">
        <v>177</v>
      </c>
      <c r="E38" s="106">
        <v>1536</v>
      </c>
      <c r="F38" s="107">
        <v>592</v>
      </c>
      <c r="G38" s="107">
        <v>1189</v>
      </c>
      <c r="H38" s="108">
        <v>113</v>
      </c>
      <c r="I38" s="109">
        <v>10</v>
      </c>
      <c r="J38" s="124">
        <v>1413.12</v>
      </c>
      <c r="K38" s="111">
        <v>544.64</v>
      </c>
      <c r="L38" s="111">
        <v>1093.88</v>
      </c>
      <c r="M38" s="112">
        <v>103.96</v>
      </c>
      <c r="N38" s="113">
        <v>1305.6</v>
      </c>
      <c r="O38" s="114">
        <v>503.2</v>
      </c>
      <c r="P38" s="114">
        <v>1010.65</v>
      </c>
      <c r="Q38" s="115">
        <v>96.05</v>
      </c>
      <c r="R38" s="116">
        <v>832.3</v>
      </c>
      <c r="S38" s="117">
        <v>765.72</v>
      </c>
      <c r="T38" s="118">
        <v>707.46</v>
      </c>
      <c r="U38" s="119">
        <v>1228.8</v>
      </c>
      <c r="V38" s="120">
        <v>473.6</v>
      </c>
      <c r="W38" s="120">
        <v>951.2</v>
      </c>
      <c r="X38" s="121">
        <v>90.4</v>
      </c>
      <c r="Y38" s="122">
        <v>1198.08</v>
      </c>
      <c r="Z38" s="123">
        <v>461.76</v>
      </c>
      <c r="AA38" s="123">
        <v>927.42</v>
      </c>
      <c r="AB38" s="123">
        <v>88.14</v>
      </c>
    </row>
    <row r="39" spans="1:28" ht="12.75">
      <c r="A39" s="103" t="s">
        <v>178</v>
      </c>
      <c r="B39" s="104" t="s">
        <v>172</v>
      </c>
      <c r="C39" s="104" t="s">
        <v>37</v>
      </c>
      <c r="D39" s="105" t="s">
        <v>179</v>
      </c>
      <c r="E39" s="106">
        <v>895</v>
      </c>
      <c r="F39" s="107">
        <v>487</v>
      </c>
      <c r="G39" s="107">
        <v>994</v>
      </c>
      <c r="H39" s="108">
        <v>102</v>
      </c>
      <c r="I39" s="109">
        <v>4</v>
      </c>
      <c r="J39" s="124">
        <v>823.4</v>
      </c>
      <c r="K39" s="111">
        <v>448.04</v>
      </c>
      <c r="L39" s="111">
        <v>914.48</v>
      </c>
      <c r="M39" s="112">
        <v>93.84</v>
      </c>
      <c r="N39" s="113">
        <v>760.75</v>
      </c>
      <c r="O39" s="114">
        <v>413.95</v>
      </c>
      <c r="P39" s="114">
        <v>844.9</v>
      </c>
      <c r="Q39" s="115">
        <v>86.7</v>
      </c>
      <c r="R39" s="116">
        <v>695.8</v>
      </c>
      <c r="S39" s="117">
        <v>640.14</v>
      </c>
      <c r="T39" s="118">
        <v>591.43</v>
      </c>
      <c r="U39" s="119">
        <v>716</v>
      </c>
      <c r="V39" s="120">
        <v>389.6</v>
      </c>
      <c r="W39" s="120">
        <v>795.2</v>
      </c>
      <c r="X39" s="121">
        <v>81.6</v>
      </c>
      <c r="Y39" s="122">
        <v>698.1</v>
      </c>
      <c r="Z39" s="123">
        <v>379.86</v>
      </c>
      <c r="AA39" s="123">
        <v>775.32</v>
      </c>
      <c r="AB39" s="123">
        <v>79.56</v>
      </c>
    </row>
    <row r="40" spans="1:28" ht="25.5">
      <c r="A40" s="103" t="s">
        <v>180</v>
      </c>
      <c r="B40" s="104" t="s">
        <v>172</v>
      </c>
      <c r="C40" s="104" t="s">
        <v>37</v>
      </c>
      <c r="D40" s="105" t="s">
        <v>181</v>
      </c>
      <c r="E40" s="106">
        <v>1453</v>
      </c>
      <c r="F40" s="107">
        <v>734</v>
      </c>
      <c r="G40" s="107">
        <v>1615</v>
      </c>
      <c r="H40" s="108">
        <v>141</v>
      </c>
      <c r="I40" s="109">
        <v>7</v>
      </c>
      <c r="J40" s="124">
        <v>1336.76</v>
      </c>
      <c r="K40" s="111">
        <v>675.28</v>
      </c>
      <c r="L40" s="111">
        <v>1485.8</v>
      </c>
      <c r="M40" s="112">
        <v>129.72</v>
      </c>
      <c r="N40" s="113">
        <v>1235.05</v>
      </c>
      <c r="O40" s="114">
        <v>623.9</v>
      </c>
      <c r="P40" s="114">
        <v>1372.75</v>
      </c>
      <c r="Q40" s="115">
        <v>119.85</v>
      </c>
      <c r="R40" s="116">
        <v>1130.5</v>
      </c>
      <c r="S40" s="117">
        <v>1040.06</v>
      </c>
      <c r="T40" s="118">
        <v>960.93</v>
      </c>
      <c r="U40" s="119">
        <v>1162.4</v>
      </c>
      <c r="V40" s="120">
        <v>587.2</v>
      </c>
      <c r="W40" s="120">
        <v>1292</v>
      </c>
      <c r="X40" s="121">
        <v>112.8</v>
      </c>
      <c r="Y40" s="122">
        <v>1133.34</v>
      </c>
      <c r="Z40" s="123">
        <v>572.52</v>
      </c>
      <c r="AA40" s="123">
        <v>1259.7</v>
      </c>
      <c r="AB40" s="123">
        <v>109.98</v>
      </c>
    </row>
    <row r="41" spans="1:28" ht="25.5">
      <c r="A41" s="103" t="s">
        <v>182</v>
      </c>
      <c r="B41" s="104" t="s">
        <v>172</v>
      </c>
      <c r="C41" s="104" t="s">
        <v>37</v>
      </c>
      <c r="D41" s="105" t="s">
        <v>183</v>
      </c>
      <c r="E41" s="106">
        <v>1199</v>
      </c>
      <c r="F41" s="107">
        <v>757</v>
      </c>
      <c r="G41" s="107">
        <v>1296</v>
      </c>
      <c r="H41" s="108">
        <v>177</v>
      </c>
      <c r="I41" s="109">
        <v>4</v>
      </c>
      <c r="J41" s="124">
        <v>1103.08</v>
      </c>
      <c r="K41" s="111">
        <v>696.44</v>
      </c>
      <c r="L41" s="111">
        <v>1192.32</v>
      </c>
      <c r="M41" s="112">
        <v>162.84</v>
      </c>
      <c r="N41" s="113">
        <v>1019.15</v>
      </c>
      <c r="O41" s="114">
        <v>643.45</v>
      </c>
      <c r="P41" s="114">
        <v>1101.6</v>
      </c>
      <c r="Q41" s="115">
        <v>150.45</v>
      </c>
      <c r="R41" s="116">
        <v>907.2</v>
      </c>
      <c r="S41" s="117">
        <v>834.62</v>
      </c>
      <c r="T41" s="118">
        <v>771.12</v>
      </c>
      <c r="U41" s="119">
        <v>959.2</v>
      </c>
      <c r="V41" s="120">
        <v>605.6</v>
      </c>
      <c r="W41" s="120">
        <v>1036.8</v>
      </c>
      <c r="X41" s="121">
        <v>141.6</v>
      </c>
      <c r="Y41" s="122">
        <v>935.22</v>
      </c>
      <c r="Z41" s="123">
        <v>590.46</v>
      </c>
      <c r="AA41" s="123">
        <v>1010.88</v>
      </c>
      <c r="AB41" s="123">
        <v>138.06</v>
      </c>
    </row>
    <row r="42" spans="1:28" ht="25.5">
      <c r="A42" s="103" t="s">
        <v>184</v>
      </c>
      <c r="B42" s="104" t="s">
        <v>172</v>
      </c>
      <c r="C42" s="104" t="s">
        <v>37</v>
      </c>
      <c r="D42" s="105" t="s">
        <v>185</v>
      </c>
      <c r="E42" s="106">
        <v>1641</v>
      </c>
      <c r="F42" s="107">
        <v>761</v>
      </c>
      <c r="G42" s="107">
        <v>1522</v>
      </c>
      <c r="H42" s="108">
        <v>143</v>
      </c>
      <c r="I42" s="109">
        <v>10</v>
      </c>
      <c r="J42" s="124">
        <v>1509.72</v>
      </c>
      <c r="K42" s="111">
        <v>700.12</v>
      </c>
      <c r="L42" s="111">
        <v>1400.24</v>
      </c>
      <c r="M42" s="112">
        <v>131.56</v>
      </c>
      <c r="N42" s="113">
        <v>1394.85</v>
      </c>
      <c r="O42" s="114">
        <v>646.85</v>
      </c>
      <c r="P42" s="114">
        <v>1293.7</v>
      </c>
      <c r="Q42" s="115">
        <v>121.55</v>
      </c>
      <c r="R42" s="116">
        <v>1065.4</v>
      </c>
      <c r="S42" s="117">
        <v>980.17</v>
      </c>
      <c r="T42" s="118">
        <v>905.59</v>
      </c>
      <c r="U42" s="119">
        <v>1312.8</v>
      </c>
      <c r="V42" s="120">
        <v>608.8</v>
      </c>
      <c r="W42" s="120">
        <v>1217.6</v>
      </c>
      <c r="X42" s="121">
        <v>114.4</v>
      </c>
      <c r="Y42" s="122">
        <v>1279.98</v>
      </c>
      <c r="Z42" s="123">
        <v>593.58</v>
      </c>
      <c r="AA42" s="123">
        <v>1187.16</v>
      </c>
      <c r="AB42" s="123">
        <v>111.54</v>
      </c>
    </row>
    <row r="43" spans="1:28" ht="12.75">
      <c r="A43" s="103" t="s">
        <v>186</v>
      </c>
      <c r="B43" s="104" t="s">
        <v>172</v>
      </c>
      <c r="C43" s="104" t="s">
        <v>123</v>
      </c>
      <c r="D43" s="105" t="s">
        <v>187</v>
      </c>
      <c r="E43" s="106">
        <v>1225</v>
      </c>
      <c r="F43" s="107">
        <v>306</v>
      </c>
      <c r="G43" s="107">
        <v>210</v>
      </c>
      <c r="H43" s="108">
        <v>140</v>
      </c>
      <c r="I43" s="109">
        <v>10</v>
      </c>
      <c r="J43" s="124">
        <v>1127</v>
      </c>
      <c r="K43" s="111">
        <v>281.52</v>
      </c>
      <c r="L43" s="111">
        <v>193.2</v>
      </c>
      <c r="M43" s="112">
        <v>128.8</v>
      </c>
      <c r="N43" s="113">
        <v>1041.25</v>
      </c>
      <c r="O43" s="114">
        <v>260.1</v>
      </c>
      <c r="P43" s="114">
        <v>178.5</v>
      </c>
      <c r="Q43" s="115">
        <v>119</v>
      </c>
      <c r="R43" s="116">
        <v>147</v>
      </c>
      <c r="S43" s="117">
        <v>135.24</v>
      </c>
      <c r="T43" s="118">
        <v>124.95</v>
      </c>
      <c r="U43" s="119">
        <v>980</v>
      </c>
      <c r="V43" s="120">
        <v>244.8</v>
      </c>
      <c r="W43" s="120">
        <v>168</v>
      </c>
      <c r="X43" s="121">
        <v>112</v>
      </c>
      <c r="Y43" s="122">
        <v>955.5</v>
      </c>
      <c r="Z43" s="123">
        <v>238.68</v>
      </c>
      <c r="AA43" s="123">
        <v>163.8</v>
      </c>
      <c r="AB43" s="123">
        <v>109.2</v>
      </c>
    </row>
    <row r="44" spans="1:28" ht="12.75">
      <c r="A44" s="103" t="s">
        <v>188</v>
      </c>
      <c r="B44" s="104" t="s">
        <v>172</v>
      </c>
      <c r="C44" s="104" t="s">
        <v>123</v>
      </c>
      <c r="D44" s="105" t="s">
        <v>189</v>
      </c>
      <c r="E44" s="106">
        <v>1981</v>
      </c>
      <c r="F44" s="107">
        <v>273</v>
      </c>
      <c r="G44" s="107">
        <v>193</v>
      </c>
      <c r="H44" s="108">
        <v>128</v>
      </c>
      <c r="I44" s="109">
        <v>20</v>
      </c>
      <c r="J44" s="124">
        <v>1822.52</v>
      </c>
      <c r="K44" s="111">
        <v>251.16</v>
      </c>
      <c r="L44" s="111">
        <v>177.56</v>
      </c>
      <c r="M44" s="112">
        <v>117.76</v>
      </c>
      <c r="N44" s="113">
        <v>1683.85</v>
      </c>
      <c r="O44" s="114">
        <v>232.05</v>
      </c>
      <c r="P44" s="114">
        <v>164.05</v>
      </c>
      <c r="Q44" s="115">
        <v>108.8</v>
      </c>
      <c r="R44" s="116">
        <v>135.1</v>
      </c>
      <c r="S44" s="117">
        <v>124.29</v>
      </c>
      <c r="T44" s="118">
        <v>114.84</v>
      </c>
      <c r="U44" s="119">
        <v>1584.8</v>
      </c>
      <c r="V44" s="120">
        <v>218.4</v>
      </c>
      <c r="W44" s="120">
        <v>154.4</v>
      </c>
      <c r="X44" s="121">
        <v>102.4</v>
      </c>
      <c r="Y44" s="122">
        <v>1545.18</v>
      </c>
      <c r="Z44" s="123">
        <v>212.94</v>
      </c>
      <c r="AA44" s="123">
        <v>150.54</v>
      </c>
      <c r="AB44" s="123">
        <v>99.84</v>
      </c>
    </row>
    <row r="45" spans="1:28" ht="12.75">
      <c r="A45" s="103" t="s">
        <v>190</v>
      </c>
      <c r="B45" s="104" t="s">
        <v>172</v>
      </c>
      <c r="C45" s="104" t="s">
        <v>123</v>
      </c>
      <c r="D45" s="105" t="s">
        <v>191</v>
      </c>
      <c r="E45" s="106">
        <v>2486</v>
      </c>
      <c r="F45" s="107">
        <v>403</v>
      </c>
      <c r="G45" s="107">
        <v>256</v>
      </c>
      <c r="H45" s="108">
        <v>171</v>
      </c>
      <c r="I45" s="109">
        <v>17</v>
      </c>
      <c r="J45" s="124">
        <v>2287.12</v>
      </c>
      <c r="K45" s="111">
        <v>370.76</v>
      </c>
      <c r="L45" s="111">
        <v>235.52</v>
      </c>
      <c r="M45" s="112">
        <v>157.32</v>
      </c>
      <c r="N45" s="113">
        <v>2113.1</v>
      </c>
      <c r="O45" s="114">
        <v>342.55</v>
      </c>
      <c r="P45" s="114">
        <v>217.6</v>
      </c>
      <c r="Q45" s="115">
        <v>145.35</v>
      </c>
      <c r="R45" s="116">
        <v>179.2</v>
      </c>
      <c r="S45" s="117">
        <v>164.86</v>
      </c>
      <c r="T45" s="118">
        <v>152.32</v>
      </c>
      <c r="U45" s="119">
        <v>1988.8</v>
      </c>
      <c r="V45" s="120">
        <v>322.4</v>
      </c>
      <c r="W45" s="120">
        <v>204.8</v>
      </c>
      <c r="X45" s="121">
        <v>136.8</v>
      </c>
      <c r="Y45" s="122">
        <v>1939.08</v>
      </c>
      <c r="Z45" s="123">
        <v>314.34</v>
      </c>
      <c r="AA45" s="123">
        <v>199.68</v>
      </c>
      <c r="AB45" s="123">
        <v>133.38</v>
      </c>
    </row>
    <row r="46" spans="1:28" ht="12.75">
      <c r="A46" s="103" t="s">
        <v>192</v>
      </c>
      <c r="B46" s="104" t="s">
        <v>172</v>
      </c>
      <c r="C46" s="104" t="s">
        <v>123</v>
      </c>
      <c r="D46" s="105" t="s">
        <v>193</v>
      </c>
      <c r="E46" s="106">
        <v>2684</v>
      </c>
      <c r="F46" s="107">
        <v>430</v>
      </c>
      <c r="G46" s="107">
        <v>224</v>
      </c>
      <c r="H46" s="108">
        <v>178</v>
      </c>
      <c r="I46" s="109">
        <v>24</v>
      </c>
      <c r="J46" s="124">
        <v>2469.28</v>
      </c>
      <c r="K46" s="111">
        <v>395.6</v>
      </c>
      <c r="L46" s="111">
        <v>206.08</v>
      </c>
      <c r="M46" s="112">
        <v>163.76</v>
      </c>
      <c r="N46" s="113">
        <v>2281.4</v>
      </c>
      <c r="O46" s="114">
        <v>365.5</v>
      </c>
      <c r="P46" s="114">
        <v>190.4</v>
      </c>
      <c r="Q46" s="115">
        <v>151.3</v>
      </c>
      <c r="R46" s="116">
        <v>156.8</v>
      </c>
      <c r="S46" s="117">
        <v>144.26</v>
      </c>
      <c r="T46" s="118">
        <v>133.28</v>
      </c>
      <c r="U46" s="119">
        <v>2147.2</v>
      </c>
      <c r="V46" s="120">
        <v>344</v>
      </c>
      <c r="W46" s="120">
        <v>179.2</v>
      </c>
      <c r="X46" s="121">
        <v>142.4</v>
      </c>
      <c r="Y46" s="122">
        <v>2093.52</v>
      </c>
      <c r="Z46" s="123">
        <v>335.4</v>
      </c>
      <c r="AA46" s="123">
        <v>174.72</v>
      </c>
      <c r="AB46" s="123">
        <v>138.84</v>
      </c>
    </row>
    <row r="47" spans="1:28" ht="12.75">
      <c r="A47" s="103" t="s">
        <v>194</v>
      </c>
      <c r="B47" s="104" t="s">
        <v>172</v>
      </c>
      <c r="C47" s="104" t="s">
        <v>123</v>
      </c>
      <c r="D47" s="105" t="s">
        <v>195</v>
      </c>
      <c r="E47" s="106">
        <v>1051</v>
      </c>
      <c r="F47" s="107">
        <v>358</v>
      </c>
      <c r="G47" s="107">
        <v>224</v>
      </c>
      <c r="H47" s="108">
        <v>114</v>
      </c>
      <c r="I47" s="109">
        <v>14</v>
      </c>
      <c r="J47" s="124">
        <v>966.92</v>
      </c>
      <c r="K47" s="111">
        <v>329.36</v>
      </c>
      <c r="L47" s="111">
        <v>206.08</v>
      </c>
      <c r="M47" s="112">
        <v>104.88</v>
      </c>
      <c r="N47" s="113">
        <v>893.35</v>
      </c>
      <c r="O47" s="114">
        <v>304.3</v>
      </c>
      <c r="P47" s="114">
        <v>190.4</v>
      </c>
      <c r="Q47" s="115">
        <v>96.9</v>
      </c>
      <c r="R47" s="116">
        <v>156.8</v>
      </c>
      <c r="S47" s="117">
        <v>144.26</v>
      </c>
      <c r="T47" s="118">
        <v>133.28</v>
      </c>
      <c r="U47" s="119">
        <v>840.8</v>
      </c>
      <c r="V47" s="120">
        <v>286.4</v>
      </c>
      <c r="W47" s="120">
        <v>179.2</v>
      </c>
      <c r="X47" s="121">
        <v>91.2</v>
      </c>
      <c r="Y47" s="122">
        <v>819.78</v>
      </c>
      <c r="Z47" s="123">
        <v>279.24</v>
      </c>
      <c r="AA47" s="123">
        <v>174.72</v>
      </c>
      <c r="AB47" s="123">
        <v>88.92</v>
      </c>
    </row>
    <row r="48" spans="1:28" ht="12.75">
      <c r="A48" s="103" t="s">
        <v>196</v>
      </c>
      <c r="B48" s="104" t="s">
        <v>172</v>
      </c>
      <c r="C48" s="104" t="s">
        <v>123</v>
      </c>
      <c r="D48" s="105" t="s">
        <v>197</v>
      </c>
      <c r="E48" s="106">
        <v>1638</v>
      </c>
      <c r="F48" s="107">
        <v>291</v>
      </c>
      <c r="G48" s="107">
        <v>212</v>
      </c>
      <c r="H48" s="108">
        <v>141</v>
      </c>
      <c r="I48" s="109">
        <v>10</v>
      </c>
      <c r="J48" s="124">
        <v>1506.96</v>
      </c>
      <c r="K48" s="111">
        <v>267.72</v>
      </c>
      <c r="L48" s="111">
        <v>195.04</v>
      </c>
      <c r="M48" s="112">
        <v>129.72</v>
      </c>
      <c r="N48" s="113">
        <v>1392.3</v>
      </c>
      <c r="O48" s="114">
        <v>247.35</v>
      </c>
      <c r="P48" s="114">
        <v>180.2</v>
      </c>
      <c r="Q48" s="115">
        <v>119.85</v>
      </c>
      <c r="R48" s="116">
        <v>148.4</v>
      </c>
      <c r="S48" s="117">
        <v>136.53</v>
      </c>
      <c r="T48" s="118">
        <v>126.14</v>
      </c>
      <c r="U48" s="119">
        <v>1310.4</v>
      </c>
      <c r="V48" s="120">
        <v>232.8</v>
      </c>
      <c r="W48" s="120">
        <v>169.6</v>
      </c>
      <c r="X48" s="121">
        <v>112.8</v>
      </c>
      <c r="Y48" s="122">
        <v>1277.64</v>
      </c>
      <c r="Z48" s="123">
        <v>226.98</v>
      </c>
      <c r="AA48" s="123">
        <v>165.36</v>
      </c>
      <c r="AB48" s="123">
        <v>109.98</v>
      </c>
    </row>
    <row r="49" spans="1:28" ht="12.75">
      <c r="A49" s="103" t="s">
        <v>198</v>
      </c>
      <c r="B49" s="104" t="s">
        <v>199</v>
      </c>
      <c r="C49" s="104" t="s">
        <v>37</v>
      </c>
      <c r="D49" s="105" t="s">
        <v>200</v>
      </c>
      <c r="E49" s="106">
        <v>6619</v>
      </c>
      <c r="F49" s="107">
        <v>2424</v>
      </c>
      <c r="G49" s="107">
        <v>2472</v>
      </c>
      <c r="H49" s="108">
        <v>333</v>
      </c>
      <c r="I49" s="109">
        <v>35</v>
      </c>
      <c r="J49" s="124">
        <v>6089.48</v>
      </c>
      <c r="K49" s="111">
        <v>2230.08</v>
      </c>
      <c r="L49" s="111">
        <v>2274.24</v>
      </c>
      <c r="M49" s="112">
        <v>306.36</v>
      </c>
      <c r="N49" s="113">
        <v>5626.15</v>
      </c>
      <c r="O49" s="114">
        <v>2060.4</v>
      </c>
      <c r="P49" s="114">
        <v>2101.2</v>
      </c>
      <c r="Q49" s="115">
        <v>283.05</v>
      </c>
      <c r="R49" s="116">
        <v>1730.4</v>
      </c>
      <c r="S49" s="117">
        <v>1591.97</v>
      </c>
      <c r="T49" s="118">
        <v>1470.84</v>
      </c>
      <c r="U49" s="119">
        <v>5295.2</v>
      </c>
      <c r="V49" s="120">
        <v>1939.2</v>
      </c>
      <c r="W49" s="120">
        <v>1977.6</v>
      </c>
      <c r="X49" s="121">
        <v>266.4</v>
      </c>
      <c r="Y49" s="122">
        <v>5162.82</v>
      </c>
      <c r="Z49" s="123">
        <v>1890.72</v>
      </c>
      <c r="AA49" s="123">
        <v>1928.16</v>
      </c>
      <c r="AB49" s="123">
        <v>259.74</v>
      </c>
    </row>
    <row r="50" spans="1:28" ht="12.75">
      <c r="A50" s="103" t="s">
        <v>201</v>
      </c>
      <c r="B50" s="104" t="s">
        <v>199</v>
      </c>
      <c r="C50" s="104" t="s">
        <v>37</v>
      </c>
      <c r="D50" s="105" t="s">
        <v>202</v>
      </c>
      <c r="E50" s="106">
        <v>3607</v>
      </c>
      <c r="F50" s="107">
        <v>1495</v>
      </c>
      <c r="G50" s="107">
        <v>1805</v>
      </c>
      <c r="H50" s="108">
        <v>348</v>
      </c>
      <c r="I50" s="109">
        <v>11</v>
      </c>
      <c r="J50" s="124">
        <v>3318.44</v>
      </c>
      <c r="K50" s="111">
        <v>1375.4</v>
      </c>
      <c r="L50" s="111">
        <v>1660.6</v>
      </c>
      <c r="M50" s="112">
        <v>320.16</v>
      </c>
      <c r="N50" s="113">
        <v>3065.95</v>
      </c>
      <c r="O50" s="114">
        <v>1270.75</v>
      </c>
      <c r="P50" s="114">
        <v>1534.25</v>
      </c>
      <c r="Q50" s="115">
        <v>295.8</v>
      </c>
      <c r="R50" s="116">
        <v>1263.5</v>
      </c>
      <c r="S50" s="117">
        <v>1162.42</v>
      </c>
      <c r="T50" s="118">
        <v>1073.98</v>
      </c>
      <c r="U50" s="119">
        <v>2885.6</v>
      </c>
      <c r="V50" s="120">
        <v>1196</v>
      </c>
      <c r="W50" s="120">
        <v>1444</v>
      </c>
      <c r="X50" s="121">
        <v>278.4</v>
      </c>
      <c r="Y50" s="122">
        <v>2813.46</v>
      </c>
      <c r="Z50" s="123">
        <v>1166.1</v>
      </c>
      <c r="AA50" s="123">
        <v>1407.9</v>
      </c>
      <c r="AB50" s="123">
        <v>271.44</v>
      </c>
    </row>
    <row r="51" spans="1:28" ht="25.5">
      <c r="A51" s="103" t="s">
        <v>203</v>
      </c>
      <c r="B51" s="104" t="s">
        <v>199</v>
      </c>
      <c r="C51" s="104" t="s">
        <v>37</v>
      </c>
      <c r="D51" s="105" t="s">
        <v>204</v>
      </c>
      <c r="E51" s="106">
        <v>1623</v>
      </c>
      <c r="F51" s="107">
        <v>737</v>
      </c>
      <c r="G51" s="107">
        <v>1478</v>
      </c>
      <c r="H51" s="108">
        <v>145</v>
      </c>
      <c r="I51" s="109">
        <v>10</v>
      </c>
      <c r="J51" s="124">
        <v>1493.16</v>
      </c>
      <c r="K51" s="111">
        <v>678.04</v>
      </c>
      <c r="L51" s="111">
        <v>1359.76</v>
      </c>
      <c r="M51" s="112">
        <v>133.4</v>
      </c>
      <c r="N51" s="113">
        <v>1379.55</v>
      </c>
      <c r="O51" s="114">
        <v>626.45</v>
      </c>
      <c r="P51" s="114">
        <v>1256.3</v>
      </c>
      <c r="Q51" s="115">
        <v>123.25</v>
      </c>
      <c r="R51" s="116">
        <v>1034.6</v>
      </c>
      <c r="S51" s="117">
        <v>951.83</v>
      </c>
      <c r="T51" s="118">
        <v>879.41</v>
      </c>
      <c r="U51" s="119">
        <v>1298.4</v>
      </c>
      <c r="V51" s="120">
        <v>589.6</v>
      </c>
      <c r="W51" s="120">
        <v>1182.4</v>
      </c>
      <c r="X51" s="121">
        <v>116</v>
      </c>
      <c r="Y51" s="122">
        <v>1265.94</v>
      </c>
      <c r="Z51" s="123">
        <v>574.86</v>
      </c>
      <c r="AA51" s="123">
        <v>1152.84</v>
      </c>
      <c r="AB51" s="123">
        <v>113.1</v>
      </c>
    </row>
    <row r="52" spans="1:28" ht="12.75">
      <c r="A52" s="103" t="s">
        <v>205</v>
      </c>
      <c r="B52" s="104" t="s">
        <v>199</v>
      </c>
      <c r="C52" s="104" t="s">
        <v>37</v>
      </c>
      <c r="D52" s="105" t="s">
        <v>206</v>
      </c>
      <c r="E52" s="106">
        <v>3622</v>
      </c>
      <c r="F52" s="107">
        <v>1021</v>
      </c>
      <c r="G52" s="107">
        <v>1220</v>
      </c>
      <c r="H52" s="108">
        <v>240</v>
      </c>
      <c r="I52" s="109">
        <v>14</v>
      </c>
      <c r="J52" s="124">
        <v>3332.24</v>
      </c>
      <c r="K52" s="111">
        <v>939.32</v>
      </c>
      <c r="L52" s="111">
        <v>1122.4</v>
      </c>
      <c r="M52" s="112">
        <v>220.8</v>
      </c>
      <c r="N52" s="113">
        <v>3078.7</v>
      </c>
      <c r="O52" s="114">
        <v>867.85</v>
      </c>
      <c r="P52" s="114">
        <v>1037</v>
      </c>
      <c r="Q52" s="115">
        <v>204</v>
      </c>
      <c r="R52" s="116">
        <v>854</v>
      </c>
      <c r="S52" s="117">
        <v>785.68</v>
      </c>
      <c r="T52" s="118">
        <v>725.9</v>
      </c>
      <c r="U52" s="119">
        <v>2897.6</v>
      </c>
      <c r="V52" s="120">
        <v>816.8</v>
      </c>
      <c r="W52" s="120">
        <v>976</v>
      </c>
      <c r="X52" s="121">
        <v>192</v>
      </c>
      <c r="Y52" s="122">
        <v>2825.16</v>
      </c>
      <c r="Z52" s="123">
        <v>796.38</v>
      </c>
      <c r="AA52" s="123">
        <v>951.6</v>
      </c>
      <c r="AB52" s="123">
        <v>187.2</v>
      </c>
    </row>
    <row r="53" spans="1:28" ht="12.75">
      <c r="A53" s="103" t="s">
        <v>207</v>
      </c>
      <c r="B53" s="104" t="s">
        <v>199</v>
      </c>
      <c r="C53" s="104" t="s">
        <v>37</v>
      </c>
      <c r="D53" s="105" t="s">
        <v>208</v>
      </c>
      <c r="E53" s="106">
        <v>2798</v>
      </c>
      <c r="F53" s="107">
        <v>1676</v>
      </c>
      <c r="G53" s="107">
        <v>2009</v>
      </c>
      <c r="H53" s="108">
        <v>367</v>
      </c>
      <c r="I53" s="109">
        <v>7</v>
      </c>
      <c r="J53" s="124">
        <v>2574.16</v>
      </c>
      <c r="K53" s="111">
        <v>1541.92</v>
      </c>
      <c r="L53" s="111">
        <v>1848.28</v>
      </c>
      <c r="M53" s="112">
        <v>337.64</v>
      </c>
      <c r="N53" s="113">
        <v>2378.3</v>
      </c>
      <c r="O53" s="114">
        <v>1424.6</v>
      </c>
      <c r="P53" s="114">
        <v>1707.65</v>
      </c>
      <c r="Q53" s="115">
        <v>311.95</v>
      </c>
      <c r="R53" s="116">
        <v>1406.3</v>
      </c>
      <c r="S53" s="117">
        <v>1293.8</v>
      </c>
      <c r="T53" s="118">
        <v>1195.36</v>
      </c>
      <c r="U53" s="119">
        <v>2238.4</v>
      </c>
      <c r="V53" s="120">
        <v>1340.8</v>
      </c>
      <c r="W53" s="120">
        <v>1607.2</v>
      </c>
      <c r="X53" s="121">
        <v>293.6</v>
      </c>
      <c r="Y53" s="122">
        <v>2182.44</v>
      </c>
      <c r="Z53" s="123">
        <v>1307.28</v>
      </c>
      <c r="AA53" s="123">
        <v>1567.02</v>
      </c>
      <c r="AB53" s="123">
        <v>286.26</v>
      </c>
    </row>
    <row r="54" spans="1:28" ht="12.75">
      <c r="A54" s="103" t="s">
        <v>209</v>
      </c>
      <c r="B54" s="104" t="s">
        <v>199</v>
      </c>
      <c r="C54" s="104" t="s">
        <v>37</v>
      </c>
      <c r="D54" s="105" t="s">
        <v>210</v>
      </c>
      <c r="E54" s="106">
        <v>3100</v>
      </c>
      <c r="F54" s="107">
        <v>1647</v>
      </c>
      <c r="G54" s="107">
        <v>1982</v>
      </c>
      <c r="H54" s="108">
        <v>311</v>
      </c>
      <c r="I54" s="109">
        <v>10</v>
      </c>
      <c r="J54" s="124">
        <v>2852</v>
      </c>
      <c r="K54" s="111">
        <v>1515.24</v>
      </c>
      <c r="L54" s="111">
        <v>1823.44</v>
      </c>
      <c r="M54" s="112">
        <v>286.12</v>
      </c>
      <c r="N54" s="113">
        <v>2635</v>
      </c>
      <c r="O54" s="114">
        <v>1399.95</v>
      </c>
      <c r="P54" s="114">
        <v>1684.7</v>
      </c>
      <c r="Q54" s="115">
        <v>264.35</v>
      </c>
      <c r="R54" s="116">
        <v>1387.4</v>
      </c>
      <c r="S54" s="117">
        <v>1276.41</v>
      </c>
      <c r="T54" s="118">
        <v>1179.29</v>
      </c>
      <c r="U54" s="119">
        <v>2480</v>
      </c>
      <c r="V54" s="120">
        <v>1317.6</v>
      </c>
      <c r="W54" s="120">
        <v>1585.6</v>
      </c>
      <c r="X54" s="121">
        <v>248.8</v>
      </c>
      <c r="Y54" s="122">
        <v>2418</v>
      </c>
      <c r="Z54" s="123">
        <v>1284.66</v>
      </c>
      <c r="AA54" s="123">
        <v>1545.96</v>
      </c>
      <c r="AB54" s="123">
        <v>242.58</v>
      </c>
    </row>
    <row r="55" spans="1:28" ht="25.5">
      <c r="A55" s="103" t="s">
        <v>211</v>
      </c>
      <c r="B55" s="104" t="s">
        <v>199</v>
      </c>
      <c r="C55" s="104" t="s">
        <v>37</v>
      </c>
      <c r="D55" s="105" t="s">
        <v>212</v>
      </c>
      <c r="E55" s="106">
        <v>1485</v>
      </c>
      <c r="F55" s="107">
        <v>827</v>
      </c>
      <c r="G55" s="107">
        <v>1613</v>
      </c>
      <c r="H55" s="108">
        <v>145</v>
      </c>
      <c r="I55" s="109">
        <v>4</v>
      </c>
      <c r="J55" s="124">
        <v>1366.2</v>
      </c>
      <c r="K55" s="111">
        <v>760.84</v>
      </c>
      <c r="L55" s="111">
        <v>1483.96</v>
      </c>
      <c r="M55" s="112">
        <v>133.4</v>
      </c>
      <c r="N55" s="113">
        <v>1262.25</v>
      </c>
      <c r="O55" s="114">
        <v>702.95</v>
      </c>
      <c r="P55" s="114">
        <v>1371.05</v>
      </c>
      <c r="Q55" s="115">
        <v>123.25</v>
      </c>
      <c r="R55" s="116">
        <v>1129.1</v>
      </c>
      <c r="S55" s="117">
        <v>1038.77</v>
      </c>
      <c r="T55" s="118">
        <v>959.74</v>
      </c>
      <c r="U55" s="119">
        <v>1188</v>
      </c>
      <c r="V55" s="120">
        <v>661.6</v>
      </c>
      <c r="W55" s="120">
        <v>1290.4</v>
      </c>
      <c r="X55" s="121">
        <v>116</v>
      </c>
      <c r="Y55" s="122">
        <v>1158.3</v>
      </c>
      <c r="Z55" s="123">
        <v>645.06</v>
      </c>
      <c r="AA55" s="123">
        <v>1258.14</v>
      </c>
      <c r="AB55" s="123">
        <v>113.1</v>
      </c>
    </row>
    <row r="56" spans="1:28" ht="12.75">
      <c r="A56" s="103" t="s">
        <v>213</v>
      </c>
      <c r="B56" s="104" t="s">
        <v>199</v>
      </c>
      <c r="C56" s="104" t="s">
        <v>37</v>
      </c>
      <c r="D56" s="105" t="s">
        <v>214</v>
      </c>
      <c r="E56" s="106">
        <v>2573</v>
      </c>
      <c r="F56" s="107">
        <v>1453</v>
      </c>
      <c r="G56" s="107">
        <v>1726</v>
      </c>
      <c r="H56" s="108">
        <v>269</v>
      </c>
      <c r="I56" s="109">
        <v>7</v>
      </c>
      <c r="J56" s="124">
        <v>2367.16</v>
      </c>
      <c r="K56" s="111">
        <v>1336.76</v>
      </c>
      <c r="L56" s="111">
        <v>1587.92</v>
      </c>
      <c r="M56" s="112">
        <v>247.48</v>
      </c>
      <c r="N56" s="113">
        <v>2187.05</v>
      </c>
      <c r="O56" s="114">
        <v>1235.05</v>
      </c>
      <c r="P56" s="114">
        <v>1467.1</v>
      </c>
      <c r="Q56" s="115">
        <v>228.65</v>
      </c>
      <c r="R56" s="116">
        <v>1208.2</v>
      </c>
      <c r="S56" s="117">
        <v>1111.54</v>
      </c>
      <c r="T56" s="118">
        <v>1026.97</v>
      </c>
      <c r="U56" s="119">
        <v>2058.4</v>
      </c>
      <c r="V56" s="120">
        <v>1162.4</v>
      </c>
      <c r="W56" s="120">
        <v>1380.8</v>
      </c>
      <c r="X56" s="121">
        <v>215.2</v>
      </c>
      <c r="Y56" s="122">
        <v>2006.94</v>
      </c>
      <c r="Z56" s="123">
        <v>1133.34</v>
      </c>
      <c r="AA56" s="123">
        <v>1346.28</v>
      </c>
      <c r="AB56" s="123">
        <v>209.82</v>
      </c>
    </row>
    <row r="57" spans="1:28" ht="25.5">
      <c r="A57" s="103" t="s">
        <v>215</v>
      </c>
      <c r="B57" s="104" t="s">
        <v>199</v>
      </c>
      <c r="C57" s="104" t="s">
        <v>37</v>
      </c>
      <c r="D57" s="105" t="s">
        <v>216</v>
      </c>
      <c r="E57" s="106">
        <v>1889</v>
      </c>
      <c r="F57" s="107">
        <v>721</v>
      </c>
      <c r="G57" s="107">
        <v>871</v>
      </c>
      <c r="H57" s="108">
        <v>197</v>
      </c>
      <c r="I57" s="109">
        <v>7</v>
      </c>
      <c r="J57" s="124">
        <v>1737.88</v>
      </c>
      <c r="K57" s="111">
        <v>663.32</v>
      </c>
      <c r="L57" s="111">
        <v>801.32</v>
      </c>
      <c r="M57" s="112">
        <v>181.24</v>
      </c>
      <c r="N57" s="113">
        <v>1605.65</v>
      </c>
      <c r="O57" s="114">
        <v>612.85</v>
      </c>
      <c r="P57" s="114">
        <v>740.35</v>
      </c>
      <c r="Q57" s="115">
        <v>167.45</v>
      </c>
      <c r="R57" s="116">
        <v>609.7</v>
      </c>
      <c r="S57" s="117">
        <v>560.92</v>
      </c>
      <c r="T57" s="118">
        <v>518.25</v>
      </c>
      <c r="U57" s="119">
        <v>1511.2</v>
      </c>
      <c r="V57" s="120">
        <v>576.8</v>
      </c>
      <c r="W57" s="120">
        <v>696.8</v>
      </c>
      <c r="X57" s="121">
        <v>157.6</v>
      </c>
      <c r="Y57" s="122">
        <v>1473.42</v>
      </c>
      <c r="Z57" s="123">
        <v>562.38</v>
      </c>
      <c r="AA57" s="123">
        <v>679.38</v>
      </c>
      <c r="AB57" s="123">
        <v>153.66</v>
      </c>
    </row>
    <row r="58" spans="1:28" ht="25.5">
      <c r="A58" s="103" t="s">
        <v>217</v>
      </c>
      <c r="B58" s="104" t="s">
        <v>199</v>
      </c>
      <c r="C58" s="104" t="s">
        <v>37</v>
      </c>
      <c r="D58" s="105" t="s">
        <v>218</v>
      </c>
      <c r="E58" s="106">
        <v>1745</v>
      </c>
      <c r="F58" s="107">
        <v>749</v>
      </c>
      <c r="G58" s="107">
        <v>924</v>
      </c>
      <c r="H58" s="108">
        <v>195</v>
      </c>
      <c r="I58" s="109">
        <v>4</v>
      </c>
      <c r="J58" s="124">
        <v>1605.4</v>
      </c>
      <c r="K58" s="111">
        <v>689.08</v>
      </c>
      <c r="L58" s="111">
        <v>850.08</v>
      </c>
      <c r="M58" s="112">
        <v>179.4</v>
      </c>
      <c r="N58" s="113">
        <v>1483.25</v>
      </c>
      <c r="O58" s="114">
        <v>636.65</v>
      </c>
      <c r="P58" s="114">
        <v>785.4</v>
      </c>
      <c r="Q58" s="115">
        <v>165.75</v>
      </c>
      <c r="R58" s="116">
        <v>646.8</v>
      </c>
      <c r="S58" s="117">
        <v>595.06</v>
      </c>
      <c r="T58" s="118">
        <v>549.78</v>
      </c>
      <c r="U58" s="119">
        <v>1396</v>
      </c>
      <c r="V58" s="120">
        <v>599.2</v>
      </c>
      <c r="W58" s="120">
        <v>739.2</v>
      </c>
      <c r="X58" s="121">
        <v>156</v>
      </c>
      <c r="Y58" s="122">
        <v>1361.1</v>
      </c>
      <c r="Z58" s="123">
        <v>584.22</v>
      </c>
      <c r="AA58" s="123">
        <v>720.72</v>
      </c>
      <c r="AB58" s="123">
        <v>152.1</v>
      </c>
    </row>
    <row r="59" spans="1:28" ht="12.75">
      <c r="A59" s="103" t="s">
        <v>219</v>
      </c>
      <c r="B59" s="104" t="s">
        <v>199</v>
      </c>
      <c r="C59" s="104" t="s">
        <v>37</v>
      </c>
      <c r="D59" s="105" t="s">
        <v>220</v>
      </c>
      <c r="E59" s="106">
        <v>868</v>
      </c>
      <c r="F59" s="107">
        <v>463</v>
      </c>
      <c r="G59" s="107">
        <v>964</v>
      </c>
      <c r="H59" s="108">
        <v>139</v>
      </c>
      <c r="I59" s="109">
        <v>7</v>
      </c>
      <c r="J59" s="124">
        <v>798.56</v>
      </c>
      <c r="K59" s="111">
        <v>425.96</v>
      </c>
      <c r="L59" s="111">
        <v>886.88</v>
      </c>
      <c r="M59" s="112">
        <v>127.88</v>
      </c>
      <c r="N59" s="113">
        <v>737.8</v>
      </c>
      <c r="O59" s="114">
        <v>393.55</v>
      </c>
      <c r="P59" s="114">
        <v>819.4</v>
      </c>
      <c r="Q59" s="115">
        <v>118.15</v>
      </c>
      <c r="R59" s="116">
        <v>674.8</v>
      </c>
      <c r="S59" s="117">
        <v>620.82</v>
      </c>
      <c r="T59" s="118">
        <v>573.58</v>
      </c>
      <c r="U59" s="119">
        <v>694.4</v>
      </c>
      <c r="V59" s="120">
        <v>370.4</v>
      </c>
      <c r="W59" s="120">
        <v>771.2</v>
      </c>
      <c r="X59" s="121">
        <v>111.2</v>
      </c>
      <c r="Y59" s="122">
        <v>677.04</v>
      </c>
      <c r="Z59" s="123">
        <v>361.14</v>
      </c>
      <c r="AA59" s="123">
        <v>751.92</v>
      </c>
      <c r="AB59" s="123">
        <v>108.42</v>
      </c>
    </row>
    <row r="60" spans="1:28" ht="12.75">
      <c r="A60" s="103" t="s">
        <v>221</v>
      </c>
      <c r="B60" s="104" t="s">
        <v>199</v>
      </c>
      <c r="C60" s="104" t="s">
        <v>37</v>
      </c>
      <c r="D60" s="105" t="s">
        <v>222</v>
      </c>
      <c r="E60" s="106">
        <v>588</v>
      </c>
      <c r="F60" s="107">
        <v>312</v>
      </c>
      <c r="G60" s="107">
        <v>653</v>
      </c>
      <c r="H60" s="108">
        <v>92</v>
      </c>
      <c r="I60" s="109">
        <v>4</v>
      </c>
      <c r="J60" s="124">
        <v>540.96</v>
      </c>
      <c r="K60" s="111">
        <v>287.04</v>
      </c>
      <c r="L60" s="111">
        <v>600.76</v>
      </c>
      <c r="M60" s="112">
        <v>84.64</v>
      </c>
      <c r="N60" s="113">
        <v>499.8</v>
      </c>
      <c r="O60" s="114">
        <v>265.2</v>
      </c>
      <c r="P60" s="114">
        <v>555.05</v>
      </c>
      <c r="Q60" s="115">
        <v>78.2</v>
      </c>
      <c r="R60" s="116">
        <v>457.1</v>
      </c>
      <c r="S60" s="117">
        <v>420.53</v>
      </c>
      <c r="T60" s="118">
        <v>388.54</v>
      </c>
      <c r="U60" s="119">
        <v>470.4</v>
      </c>
      <c r="V60" s="120">
        <v>249.6</v>
      </c>
      <c r="W60" s="120">
        <v>522.4</v>
      </c>
      <c r="X60" s="121">
        <v>73.6</v>
      </c>
      <c r="Y60" s="122">
        <v>458.64</v>
      </c>
      <c r="Z60" s="123">
        <v>243.36</v>
      </c>
      <c r="AA60" s="123">
        <v>509.34</v>
      </c>
      <c r="AB60" s="123">
        <v>71.76</v>
      </c>
    </row>
    <row r="61" spans="1:28" ht="12.75">
      <c r="A61" s="103" t="s">
        <v>223</v>
      </c>
      <c r="B61" s="104" t="s">
        <v>199</v>
      </c>
      <c r="C61" s="104" t="s">
        <v>37</v>
      </c>
      <c r="D61" s="105" t="s">
        <v>224</v>
      </c>
      <c r="E61" s="106">
        <v>1683</v>
      </c>
      <c r="F61" s="107">
        <v>896</v>
      </c>
      <c r="G61" s="107">
        <v>1735</v>
      </c>
      <c r="H61" s="108">
        <v>210</v>
      </c>
      <c r="I61" s="109">
        <v>7</v>
      </c>
      <c r="J61" s="124">
        <v>1548.36</v>
      </c>
      <c r="K61" s="111">
        <v>824.32</v>
      </c>
      <c r="L61" s="111">
        <v>1596.2</v>
      </c>
      <c r="M61" s="112">
        <v>193.2</v>
      </c>
      <c r="N61" s="113">
        <v>1430.55</v>
      </c>
      <c r="O61" s="114">
        <v>761.6</v>
      </c>
      <c r="P61" s="114">
        <v>1474.75</v>
      </c>
      <c r="Q61" s="115">
        <v>178.5</v>
      </c>
      <c r="R61" s="116">
        <v>1214.5</v>
      </c>
      <c r="S61" s="117">
        <v>1117.34</v>
      </c>
      <c r="T61" s="118">
        <v>1032.33</v>
      </c>
      <c r="U61" s="119">
        <v>1346.4</v>
      </c>
      <c r="V61" s="120">
        <v>716.8</v>
      </c>
      <c r="W61" s="120">
        <v>1388</v>
      </c>
      <c r="X61" s="121">
        <v>168</v>
      </c>
      <c r="Y61" s="122">
        <v>1312.74</v>
      </c>
      <c r="Z61" s="123">
        <v>698.88</v>
      </c>
      <c r="AA61" s="123">
        <v>1353.3</v>
      </c>
      <c r="AB61" s="123">
        <v>163.8</v>
      </c>
    </row>
    <row r="62" spans="1:28" ht="12.75">
      <c r="A62" s="103" t="s">
        <v>225</v>
      </c>
      <c r="B62" s="104" t="s">
        <v>199</v>
      </c>
      <c r="C62" s="104" t="s">
        <v>37</v>
      </c>
      <c r="D62" s="105" t="s">
        <v>226</v>
      </c>
      <c r="E62" s="106">
        <v>1162</v>
      </c>
      <c r="F62" s="107">
        <v>632</v>
      </c>
      <c r="G62" s="107">
        <v>1069</v>
      </c>
      <c r="H62" s="108">
        <v>167</v>
      </c>
      <c r="I62" s="109">
        <v>4</v>
      </c>
      <c r="J62" s="124">
        <v>1069.04</v>
      </c>
      <c r="K62" s="111">
        <v>581.44</v>
      </c>
      <c r="L62" s="111">
        <v>983.48</v>
      </c>
      <c r="M62" s="112">
        <v>153.64</v>
      </c>
      <c r="N62" s="113">
        <v>987.7</v>
      </c>
      <c r="O62" s="114">
        <v>537.2</v>
      </c>
      <c r="P62" s="114">
        <v>908.65</v>
      </c>
      <c r="Q62" s="115">
        <v>141.95</v>
      </c>
      <c r="R62" s="116">
        <v>748.3</v>
      </c>
      <c r="S62" s="117">
        <v>688.44</v>
      </c>
      <c r="T62" s="118">
        <v>636.06</v>
      </c>
      <c r="U62" s="119">
        <v>929.6</v>
      </c>
      <c r="V62" s="120">
        <v>505.6</v>
      </c>
      <c r="W62" s="120">
        <v>855.2</v>
      </c>
      <c r="X62" s="121">
        <v>133.6</v>
      </c>
      <c r="Y62" s="122">
        <v>906.36</v>
      </c>
      <c r="Z62" s="123">
        <v>492.96</v>
      </c>
      <c r="AA62" s="123">
        <v>833.82</v>
      </c>
      <c r="AB62" s="123">
        <v>130.26</v>
      </c>
    </row>
    <row r="63" spans="1:28" ht="12.75">
      <c r="A63" s="103" t="s">
        <v>227</v>
      </c>
      <c r="B63" s="104" t="s">
        <v>199</v>
      </c>
      <c r="C63" s="104" t="s">
        <v>37</v>
      </c>
      <c r="D63" s="105" t="s">
        <v>228</v>
      </c>
      <c r="E63" s="106">
        <v>4378</v>
      </c>
      <c r="F63" s="107">
        <v>1783</v>
      </c>
      <c r="G63" s="107">
        <v>2134</v>
      </c>
      <c r="H63" s="108">
        <v>264</v>
      </c>
      <c r="I63" s="109">
        <v>13</v>
      </c>
      <c r="J63" s="124">
        <v>4027.76</v>
      </c>
      <c r="K63" s="111">
        <v>1640.36</v>
      </c>
      <c r="L63" s="111">
        <v>1963.28</v>
      </c>
      <c r="M63" s="112">
        <v>242.88</v>
      </c>
      <c r="N63" s="113">
        <v>3721.3</v>
      </c>
      <c r="O63" s="114">
        <v>1515.55</v>
      </c>
      <c r="P63" s="114">
        <v>1813.9</v>
      </c>
      <c r="Q63" s="115">
        <v>224.4</v>
      </c>
      <c r="R63" s="116">
        <v>1493.8</v>
      </c>
      <c r="S63" s="117">
        <v>1374.3</v>
      </c>
      <c r="T63" s="118">
        <v>1269.73</v>
      </c>
      <c r="U63" s="119">
        <v>3502.4</v>
      </c>
      <c r="V63" s="120">
        <v>1426.4</v>
      </c>
      <c r="W63" s="120">
        <v>1707.2</v>
      </c>
      <c r="X63" s="121">
        <v>211.2</v>
      </c>
      <c r="Y63" s="122">
        <v>3414.84</v>
      </c>
      <c r="Z63" s="123">
        <v>1390.74</v>
      </c>
      <c r="AA63" s="123">
        <v>1664.52</v>
      </c>
      <c r="AB63" s="123">
        <v>205.92</v>
      </c>
    </row>
    <row r="64" spans="1:28" ht="12.75">
      <c r="A64" s="103" t="s">
        <v>229</v>
      </c>
      <c r="B64" s="104" t="s">
        <v>199</v>
      </c>
      <c r="C64" s="104" t="s">
        <v>123</v>
      </c>
      <c r="D64" s="105" t="s">
        <v>230</v>
      </c>
      <c r="E64" s="106">
        <v>3486</v>
      </c>
      <c r="F64" s="107">
        <v>615</v>
      </c>
      <c r="G64" s="107">
        <v>317</v>
      </c>
      <c r="H64" s="108">
        <v>174</v>
      </c>
      <c r="I64" s="109">
        <v>28</v>
      </c>
      <c r="J64" s="124">
        <v>3207.12</v>
      </c>
      <c r="K64" s="111">
        <v>565.8</v>
      </c>
      <c r="L64" s="111">
        <v>291.64</v>
      </c>
      <c r="M64" s="112">
        <v>160.08</v>
      </c>
      <c r="N64" s="113">
        <v>2963.1</v>
      </c>
      <c r="O64" s="114">
        <v>522.75</v>
      </c>
      <c r="P64" s="114">
        <v>269.45</v>
      </c>
      <c r="Q64" s="115">
        <v>147.9</v>
      </c>
      <c r="R64" s="116">
        <v>221.9</v>
      </c>
      <c r="S64" s="117">
        <v>204.15</v>
      </c>
      <c r="T64" s="118">
        <v>188.62</v>
      </c>
      <c r="U64" s="119">
        <v>2788.8</v>
      </c>
      <c r="V64" s="120">
        <v>492</v>
      </c>
      <c r="W64" s="120">
        <v>253.6</v>
      </c>
      <c r="X64" s="121">
        <v>139.2</v>
      </c>
      <c r="Y64" s="122">
        <v>2719.08</v>
      </c>
      <c r="Z64" s="123">
        <v>479.7</v>
      </c>
      <c r="AA64" s="123">
        <v>247.26</v>
      </c>
      <c r="AB64" s="123">
        <v>135.72</v>
      </c>
    </row>
    <row r="65" spans="1:28" ht="12.75">
      <c r="A65" s="103" t="s">
        <v>231</v>
      </c>
      <c r="B65" s="104" t="s">
        <v>199</v>
      </c>
      <c r="C65" s="104" t="s">
        <v>123</v>
      </c>
      <c r="D65" s="105" t="s">
        <v>232</v>
      </c>
      <c r="E65" s="106">
        <v>953</v>
      </c>
      <c r="F65" s="107">
        <v>329</v>
      </c>
      <c r="G65" s="107">
        <v>198</v>
      </c>
      <c r="H65" s="108">
        <v>101</v>
      </c>
      <c r="I65" s="109">
        <v>13</v>
      </c>
      <c r="J65" s="124">
        <v>876.76</v>
      </c>
      <c r="K65" s="111">
        <v>302.68</v>
      </c>
      <c r="L65" s="111">
        <v>182.16</v>
      </c>
      <c r="M65" s="112">
        <v>92.92</v>
      </c>
      <c r="N65" s="113">
        <v>810.05</v>
      </c>
      <c r="O65" s="114">
        <v>279.65</v>
      </c>
      <c r="P65" s="114">
        <v>168.3</v>
      </c>
      <c r="Q65" s="115">
        <v>85.85</v>
      </c>
      <c r="R65" s="116">
        <v>138.6</v>
      </c>
      <c r="S65" s="117">
        <v>127.51</v>
      </c>
      <c r="T65" s="118">
        <v>117.81</v>
      </c>
      <c r="U65" s="119">
        <v>762.4</v>
      </c>
      <c r="V65" s="120">
        <v>263.2</v>
      </c>
      <c r="W65" s="120">
        <v>158.4</v>
      </c>
      <c r="X65" s="121">
        <v>80.8</v>
      </c>
      <c r="Y65" s="122">
        <v>743.34</v>
      </c>
      <c r="Z65" s="123">
        <v>256.62</v>
      </c>
      <c r="AA65" s="123">
        <v>154.44</v>
      </c>
      <c r="AB65" s="123">
        <v>78.78</v>
      </c>
    </row>
    <row r="66" spans="1:28" ht="12.75">
      <c r="A66" s="103" t="s">
        <v>233</v>
      </c>
      <c r="B66" s="104" t="s">
        <v>199</v>
      </c>
      <c r="C66" s="104" t="s">
        <v>123</v>
      </c>
      <c r="D66" s="105" t="s">
        <v>234</v>
      </c>
      <c r="E66" s="106">
        <v>1575</v>
      </c>
      <c r="F66" s="107">
        <v>416</v>
      </c>
      <c r="G66" s="107">
        <v>231</v>
      </c>
      <c r="H66" s="108">
        <v>154</v>
      </c>
      <c r="I66" s="109">
        <v>13</v>
      </c>
      <c r="J66" s="124">
        <v>1449</v>
      </c>
      <c r="K66" s="111">
        <v>382.72</v>
      </c>
      <c r="L66" s="111">
        <v>212.52</v>
      </c>
      <c r="M66" s="112">
        <v>141.68</v>
      </c>
      <c r="N66" s="113">
        <v>1338.75</v>
      </c>
      <c r="O66" s="114">
        <v>353.6</v>
      </c>
      <c r="P66" s="114">
        <v>196.35</v>
      </c>
      <c r="Q66" s="115">
        <v>130.9</v>
      </c>
      <c r="R66" s="116">
        <v>161.7</v>
      </c>
      <c r="S66" s="117">
        <v>148.76</v>
      </c>
      <c r="T66" s="118">
        <v>137.45</v>
      </c>
      <c r="U66" s="119">
        <v>1260</v>
      </c>
      <c r="V66" s="120">
        <v>332.8</v>
      </c>
      <c r="W66" s="120">
        <v>184.8</v>
      </c>
      <c r="X66" s="121">
        <v>123.2</v>
      </c>
      <c r="Y66" s="122">
        <v>1228.5</v>
      </c>
      <c r="Z66" s="123">
        <v>324.48</v>
      </c>
      <c r="AA66" s="123">
        <v>180.18</v>
      </c>
      <c r="AB66" s="123">
        <v>120.12</v>
      </c>
    </row>
    <row r="67" spans="1:28" ht="12.75">
      <c r="A67" s="103" t="s">
        <v>235</v>
      </c>
      <c r="B67" s="104" t="s">
        <v>199</v>
      </c>
      <c r="C67" s="104" t="s">
        <v>123</v>
      </c>
      <c r="D67" s="105" t="s">
        <v>236</v>
      </c>
      <c r="E67" s="106">
        <v>1678</v>
      </c>
      <c r="F67" s="107">
        <v>387</v>
      </c>
      <c r="G67" s="107">
        <v>250</v>
      </c>
      <c r="H67" s="108">
        <v>166</v>
      </c>
      <c r="I67" s="109">
        <v>10</v>
      </c>
      <c r="J67" s="124">
        <v>1543.76</v>
      </c>
      <c r="K67" s="111">
        <v>356.04</v>
      </c>
      <c r="L67" s="111">
        <v>230</v>
      </c>
      <c r="M67" s="112">
        <v>152.72</v>
      </c>
      <c r="N67" s="113">
        <v>1426.3</v>
      </c>
      <c r="O67" s="114">
        <v>328.95</v>
      </c>
      <c r="P67" s="114">
        <v>212.5</v>
      </c>
      <c r="Q67" s="115">
        <v>141.1</v>
      </c>
      <c r="R67" s="116">
        <v>175</v>
      </c>
      <c r="S67" s="117">
        <v>161</v>
      </c>
      <c r="T67" s="118">
        <v>148.75</v>
      </c>
      <c r="U67" s="119">
        <v>1342.4</v>
      </c>
      <c r="V67" s="120">
        <v>309.6</v>
      </c>
      <c r="W67" s="120">
        <v>200</v>
      </c>
      <c r="X67" s="121">
        <v>132.8</v>
      </c>
      <c r="Y67" s="122">
        <v>1308.84</v>
      </c>
      <c r="Z67" s="123">
        <v>301.86</v>
      </c>
      <c r="AA67" s="123">
        <v>195</v>
      </c>
      <c r="AB67" s="123">
        <v>129.48</v>
      </c>
    </row>
    <row r="68" spans="1:28" ht="25.5">
      <c r="A68" s="103" t="s">
        <v>237</v>
      </c>
      <c r="B68" s="104" t="s">
        <v>199</v>
      </c>
      <c r="C68" s="104" t="s">
        <v>123</v>
      </c>
      <c r="D68" s="105" t="s">
        <v>238</v>
      </c>
      <c r="E68" s="106">
        <v>1935</v>
      </c>
      <c r="F68" s="107">
        <v>315</v>
      </c>
      <c r="G68" s="107">
        <v>210</v>
      </c>
      <c r="H68" s="108">
        <v>140</v>
      </c>
      <c r="I68" s="109">
        <v>16</v>
      </c>
      <c r="J68" s="124">
        <v>1780.2</v>
      </c>
      <c r="K68" s="111">
        <v>289.8</v>
      </c>
      <c r="L68" s="111">
        <v>193.2</v>
      </c>
      <c r="M68" s="112">
        <v>128.8</v>
      </c>
      <c r="N68" s="113">
        <v>1644.75</v>
      </c>
      <c r="O68" s="114">
        <v>267.75</v>
      </c>
      <c r="P68" s="114">
        <v>178.5</v>
      </c>
      <c r="Q68" s="115">
        <v>119</v>
      </c>
      <c r="R68" s="116">
        <v>147</v>
      </c>
      <c r="S68" s="117">
        <v>135.24</v>
      </c>
      <c r="T68" s="118">
        <v>124.95</v>
      </c>
      <c r="U68" s="119">
        <v>1548</v>
      </c>
      <c r="V68" s="120">
        <v>252</v>
      </c>
      <c r="W68" s="120">
        <v>168</v>
      </c>
      <c r="X68" s="121">
        <v>112</v>
      </c>
      <c r="Y68" s="122">
        <v>1509.3</v>
      </c>
      <c r="Z68" s="123">
        <v>245.7</v>
      </c>
      <c r="AA68" s="123">
        <v>163.8</v>
      </c>
      <c r="AB68" s="123">
        <v>109.2</v>
      </c>
    </row>
    <row r="69" spans="1:28" ht="25.5">
      <c r="A69" s="103" t="s">
        <v>239</v>
      </c>
      <c r="B69" s="104" t="s">
        <v>199</v>
      </c>
      <c r="C69" s="104" t="s">
        <v>123</v>
      </c>
      <c r="D69" s="105" t="s">
        <v>240</v>
      </c>
      <c r="E69" s="106">
        <v>1247</v>
      </c>
      <c r="F69" s="107">
        <v>311</v>
      </c>
      <c r="G69" s="107">
        <v>224</v>
      </c>
      <c r="H69" s="108">
        <v>149</v>
      </c>
      <c r="I69" s="109">
        <v>10</v>
      </c>
      <c r="J69" s="124">
        <v>1147.24</v>
      </c>
      <c r="K69" s="111">
        <v>286.12</v>
      </c>
      <c r="L69" s="111">
        <v>206.08</v>
      </c>
      <c r="M69" s="112">
        <v>137.08</v>
      </c>
      <c r="N69" s="113">
        <v>1059.95</v>
      </c>
      <c r="O69" s="114">
        <v>264.35</v>
      </c>
      <c r="P69" s="114">
        <v>190.4</v>
      </c>
      <c r="Q69" s="115">
        <v>126.65</v>
      </c>
      <c r="R69" s="116">
        <v>156.8</v>
      </c>
      <c r="S69" s="117">
        <v>144.26</v>
      </c>
      <c r="T69" s="118">
        <v>133.28</v>
      </c>
      <c r="U69" s="119">
        <v>997.6</v>
      </c>
      <c r="V69" s="120">
        <v>248.8</v>
      </c>
      <c r="W69" s="120">
        <v>179.2</v>
      </c>
      <c r="X69" s="121">
        <v>119.2</v>
      </c>
      <c r="Y69" s="122">
        <v>972.66</v>
      </c>
      <c r="Z69" s="123">
        <v>242.58</v>
      </c>
      <c r="AA69" s="123">
        <v>174.72</v>
      </c>
      <c r="AB69" s="123">
        <v>116.22</v>
      </c>
    </row>
    <row r="70" spans="1:28" ht="25.5">
      <c r="A70" s="103" t="s">
        <v>241</v>
      </c>
      <c r="B70" s="104" t="s">
        <v>199</v>
      </c>
      <c r="C70" s="104" t="s">
        <v>123</v>
      </c>
      <c r="D70" s="105" t="s">
        <v>242</v>
      </c>
      <c r="E70" s="106">
        <v>662</v>
      </c>
      <c r="F70" s="107">
        <v>269</v>
      </c>
      <c r="G70" s="107">
        <v>165</v>
      </c>
      <c r="H70" s="108">
        <v>91</v>
      </c>
      <c r="I70" s="109">
        <v>7</v>
      </c>
      <c r="J70" s="124">
        <v>609.04</v>
      </c>
      <c r="K70" s="111">
        <v>247.48</v>
      </c>
      <c r="L70" s="111">
        <v>151.8</v>
      </c>
      <c r="M70" s="112">
        <v>83.72</v>
      </c>
      <c r="N70" s="113">
        <v>562.7</v>
      </c>
      <c r="O70" s="114">
        <v>228.65</v>
      </c>
      <c r="P70" s="114">
        <v>140.25</v>
      </c>
      <c r="Q70" s="115">
        <v>77.35</v>
      </c>
      <c r="R70" s="116">
        <v>115.5</v>
      </c>
      <c r="S70" s="117">
        <v>106.26</v>
      </c>
      <c r="T70" s="118">
        <v>98.18</v>
      </c>
      <c r="U70" s="119">
        <v>529.6</v>
      </c>
      <c r="V70" s="120">
        <v>215.2</v>
      </c>
      <c r="W70" s="120">
        <v>132</v>
      </c>
      <c r="X70" s="121">
        <v>72.8</v>
      </c>
      <c r="Y70" s="122">
        <v>516.36</v>
      </c>
      <c r="Z70" s="123">
        <v>209.82</v>
      </c>
      <c r="AA70" s="123">
        <v>128.7</v>
      </c>
      <c r="AB70" s="123">
        <v>70.98</v>
      </c>
    </row>
    <row r="71" spans="1:28" ht="12.75">
      <c r="A71" s="103" t="s">
        <v>243</v>
      </c>
      <c r="B71" s="104" t="s">
        <v>199</v>
      </c>
      <c r="C71" s="104" t="s">
        <v>123</v>
      </c>
      <c r="D71" s="105" t="s">
        <v>244</v>
      </c>
      <c r="E71" s="106">
        <v>625</v>
      </c>
      <c r="F71" s="107">
        <v>226</v>
      </c>
      <c r="G71" s="107">
        <v>162</v>
      </c>
      <c r="H71" s="108">
        <v>108</v>
      </c>
      <c r="I71" s="109">
        <v>10</v>
      </c>
      <c r="J71" s="124">
        <v>575</v>
      </c>
      <c r="K71" s="111">
        <v>207.92</v>
      </c>
      <c r="L71" s="111">
        <v>149.04</v>
      </c>
      <c r="M71" s="112">
        <v>99.36</v>
      </c>
      <c r="N71" s="113">
        <v>531.25</v>
      </c>
      <c r="O71" s="114">
        <v>192.1</v>
      </c>
      <c r="P71" s="114">
        <v>137.7</v>
      </c>
      <c r="Q71" s="115">
        <v>91.8</v>
      </c>
      <c r="R71" s="116">
        <v>113.4</v>
      </c>
      <c r="S71" s="117">
        <v>104.33</v>
      </c>
      <c r="T71" s="118">
        <v>96.39</v>
      </c>
      <c r="U71" s="119">
        <v>500</v>
      </c>
      <c r="V71" s="120">
        <v>180.8</v>
      </c>
      <c r="W71" s="120">
        <v>129.6</v>
      </c>
      <c r="X71" s="121">
        <v>86.4</v>
      </c>
      <c r="Y71" s="122">
        <v>487.5</v>
      </c>
      <c r="Z71" s="123">
        <v>176.28</v>
      </c>
      <c r="AA71" s="123">
        <v>126.36</v>
      </c>
      <c r="AB71" s="123">
        <v>84.24</v>
      </c>
    </row>
    <row r="72" spans="1:28" ht="12.75">
      <c r="A72" s="103" t="s">
        <v>245</v>
      </c>
      <c r="B72" s="104" t="s">
        <v>199</v>
      </c>
      <c r="C72" s="104" t="s">
        <v>123</v>
      </c>
      <c r="D72" s="105" t="s">
        <v>246</v>
      </c>
      <c r="E72" s="106">
        <v>1853</v>
      </c>
      <c r="F72" s="107">
        <v>533</v>
      </c>
      <c r="G72" s="107">
        <v>333</v>
      </c>
      <c r="H72" s="108">
        <v>222</v>
      </c>
      <c r="I72" s="109">
        <v>10</v>
      </c>
      <c r="J72" s="124">
        <v>1704.76</v>
      </c>
      <c r="K72" s="111">
        <v>490.36</v>
      </c>
      <c r="L72" s="111">
        <v>306.36</v>
      </c>
      <c r="M72" s="112">
        <v>204.24</v>
      </c>
      <c r="N72" s="113">
        <v>1575.05</v>
      </c>
      <c r="O72" s="114">
        <v>453.05</v>
      </c>
      <c r="P72" s="114">
        <v>283.05</v>
      </c>
      <c r="Q72" s="115">
        <v>188.7</v>
      </c>
      <c r="R72" s="116">
        <v>233.1</v>
      </c>
      <c r="S72" s="117">
        <v>214.45</v>
      </c>
      <c r="T72" s="118">
        <v>198.14</v>
      </c>
      <c r="U72" s="119">
        <v>1482.4</v>
      </c>
      <c r="V72" s="120">
        <v>426.4</v>
      </c>
      <c r="W72" s="120">
        <v>266.4</v>
      </c>
      <c r="X72" s="121">
        <v>177.6</v>
      </c>
      <c r="Y72" s="122">
        <v>1445.34</v>
      </c>
      <c r="Z72" s="123">
        <v>415.74</v>
      </c>
      <c r="AA72" s="123">
        <v>259.74</v>
      </c>
      <c r="AB72" s="123">
        <v>173.16</v>
      </c>
    </row>
    <row r="73" spans="1:28" ht="25.5">
      <c r="A73" s="103" t="s">
        <v>247</v>
      </c>
      <c r="B73" s="104" t="s">
        <v>199</v>
      </c>
      <c r="C73" s="104" t="s">
        <v>123</v>
      </c>
      <c r="D73" s="105" t="s">
        <v>248</v>
      </c>
      <c r="E73" s="106">
        <v>1186</v>
      </c>
      <c r="F73" s="107">
        <v>415</v>
      </c>
      <c r="G73" s="107">
        <v>240</v>
      </c>
      <c r="H73" s="108">
        <v>122</v>
      </c>
      <c r="I73" s="109">
        <v>13</v>
      </c>
      <c r="J73" s="124">
        <v>1091.12</v>
      </c>
      <c r="K73" s="111">
        <v>381.8</v>
      </c>
      <c r="L73" s="111">
        <v>220.8</v>
      </c>
      <c r="M73" s="112">
        <v>112.24</v>
      </c>
      <c r="N73" s="113">
        <v>1008.1</v>
      </c>
      <c r="O73" s="114">
        <v>352.75</v>
      </c>
      <c r="P73" s="114">
        <v>204</v>
      </c>
      <c r="Q73" s="115">
        <v>103.7</v>
      </c>
      <c r="R73" s="116">
        <v>168</v>
      </c>
      <c r="S73" s="117">
        <v>154.56</v>
      </c>
      <c r="T73" s="118">
        <v>142.8</v>
      </c>
      <c r="U73" s="119">
        <v>948.8</v>
      </c>
      <c r="V73" s="120">
        <v>332</v>
      </c>
      <c r="W73" s="120">
        <v>192</v>
      </c>
      <c r="X73" s="121">
        <v>97.6</v>
      </c>
      <c r="Y73" s="122">
        <v>925.08</v>
      </c>
      <c r="Z73" s="123">
        <v>323.7</v>
      </c>
      <c r="AA73" s="123">
        <v>187.2</v>
      </c>
      <c r="AB73" s="123">
        <v>95.16</v>
      </c>
    </row>
    <row r="74" spans="1:28" ht="25.5">
      <c r="A74" s="103" t="s">
        <v>249</v>
      </c>
      <c r="B74" s="104" t="s">
        <v>199</v>
      </c>
      <c r="C74" s="104" t="s">
        <v>123</v>
      </c>
      <c r="D74" s="105" t="s">
        <v>250</v>
      </c>
      <c r="E74" s="106">
        <v>739</v>
      </c>
      <c r="F74" s="107">
        <v>316</v>
      </c>
      <c r="G74" s="107">
        <v>173</v>
      </c>
      <c r="H74" s="108">
        <v>95</v>
      </c>
      <c r="I74" s="109">
        <v>7</v>
      </c>
      <c r="J74" s="124">
        <v>679.88</v>
      </c>
      <c r="K74" s="111">
        <v>290.72</v>
      </c>
      <c r="L74" s="111">
        <v>159.16</v>
      </c>
      <c r="M74" s="112">
        <v>87.4</v>
      </c>
      <c r="N74" s="113">
        <v>628.15</v>
      </c>
      <c r="O74" s="114">
        <v>268.6</v>
      </c>
      <c r="P74" s="114">
        <v>147.05</v>
      </c>
      <c r="Q74" s="115">
        <v>80.75</v>
      </c>
      <c r="R74" s="116">
        <v>121.1</v>
      </c>
      <c r="S74" s="117">
        <v>111.41</v>
      </c>
      <c r="T74" s="118">
        <v>102.94</v>
      </c>
      <c r="U74" s="119">
        <v>591.2</v>
      </c>
      <c r="V74" s="120">
        <v>252.8</v>
      </c>
      <c r="W74" s="120">
        <v>138.4</v>
      </c>
      <c r="X74" s="121">
        <v>76</v>
      </c>
      <c r="Y74" s="122">
        <v>576.42</v>
      </c>
      <c r="Z74" s="123">
        <v>246.48</v>
      </c>
      <c r="AA74" s="123">
        <v>134.94</v>
      </c>
      <c r="AB74" s="123">
        <v>74.1</v>
      </c>
    </row>
    <row r="75" spans="1:28" ht="12.75">
      <c r="A75" s="103" t="s">
        <v>251</v>
      </c>
      <c r="B75" s="104" t="s">
        <v>252</v>
      </c>
      <c r="C75" s="104" t="s">
        <v>37</v>
      </c>
      <c r="D75" s="105" t="s">
        <v>253</v>
      </c>
      <c r="E75" s="106">
        <v>8737</v>
      </c>
      <c r="F75" s="107">
        <v>2270</v>
      </c>
      <c r="G75" s="107">
        <v>2438</v>
      </c>
      <c r="H75" s="108">
        <v>279</v>
      </c>
      <c r="I75" s="109">
        <v>28</v>
      </c>
      <c r="J75" s="124">
        <v>8038.04</v>
      </c>
      <c r="K75" s="111">
        <v>2088.4</v>
      </c>
      <c r="L75" s="111">
        <v>2242.96</v>
      </c>
      <c r="M75" s="112">
        <v>256.68</v>
      </c>
      <c r="N75" s="113">
        <v>7426.45</v>
      </c>
      <c r="O75" s="114">
        <v>1929.5</v>
      </c>
      <c r="P75" s="114">
        <v>2072.3</v>
      </c>
      <c r="Q75" s="115">
        <v>237.15</v>
      </c>
      <c r="R75" s="116">
        <v>1706.6</v>
      </c>
      <c r="S75" s="117">
        <v>1570.07</v>
      </c>
      <c r="T75" s="118">
        <v>1450.61</v>
      </c>
      <c r="U75" s="119">
        <v>6989.6</v>
      </c>
      <c r="V75" s="120">
        <v>1816</v>
      </c>
      <c r="W75" s="120">
        <v>1950.4</v>
      </c>
      <c r="X75" s="121">
        <v>223.2</v>
      </c>
      <c r="Y75" s="122">
        <v>6814.86</v>
      </c>
      <c r="Z75" s="123">
        <v>1770.6</v>
      </c>
      <c r="AA75" s="123">
        <v>1901.64</v>
      </c>
      <c r="AB75" s="123">
        <v>217.62</v>
      </c>
    </row>
    <row r="76" spans="1:28" ht="12.75">
      <c r="A76" s="103" t="s">
        <v>254</v>
      </c>
      <c r="B76" s="104" t="s">
        <v>252</v>
      </c>
      <c r="C76" s="104" t="s">
        <v>37</v>
      </c>
      <c r="D76" s="105" t="s">
        <v>255</v>
      </c>
      <c r="E76" s="106">
        <v>9650</v>
      </c>
      <c r="F76" s="107">
        <v>1729</v>
      </c>
      <c r="G76" s="107">
        <v>1682</v>
      </c>
      <c r="H76" s="108">
        <v>237</v>
      </c>
      <c r="I76" s="109">
        <v>44</v>
      </c>
      <c r="J76" s="124">
        <v>8878</v>
      </c>
      <c r="K76" s="111">
        <v>1590.68</v>
      </c>
      <c r="L76" s="111">
        <v>1547.44</v>
      </c>
      <c r="M76" s="112">
        <v>218.04</v>
      </c>
      <c r="N76" s="113">
        <v>8202.5</v>
      </c>
      <c r="O76" s="114">
        <v>1469.65</v>
      </c>
      <c r="P76" s="114">
        <v>1429.7</v>
      </c>
      <c r="Q76" s="115">
        <v>201.45</v>
      </c>
      <c r="R76" s="116">
        <v>1177.4</v>
      </c>
      <c r="S76" s="117">
        <v>1083.21</v>
      </c>
      <c r="T76" s="118">
        <v>1000.79</v>
      </c>
      <c r="U76" s="119">
        <v>7720</v>
      </c>
      <c r="V76" s="120">
        <v>1383.2</v>
      </c>
      <c r="W76" s="120">
        <v>1345.6</v>
      </c>
      <c r="X76" s="121">
        <v>189.6</v>
      </c>
      <c r="Y76" s="122">
        <v>7527</v>
      </c>
      <c r="Z76" s="123">
        <v>1348.62</v>
      </c>
      <c r="AA76" s="123">
        <v>1311.96</v>
      </c>
      <c r="AB76" s="123">
        <v>184.86</v>
      </c>
    </row>
    <row r="77" spans="1:28" ht="12.75">
      <c r="A77" s="103" t="s">
        <v>256</v>
      </c>
      <c r="B77" s="104" t="s">
        <v>252</v>
      </c>
      <c r="C77" s="104" t="s">
        <v>37</v>
      </c>
      <c r="D77" s="105" t="s">
        <v>257</v>
      </c>
      <c r="E77" s="106">
        <v>4639</v>
      </c>
      <c r="F77" s="107">
        <v>1298</v>
      </c>
      <c r="G77" s="107">
        <v>1682</v>
      </c>
      <c r="H77" s="108">
        <v>237</v>
      </c>
      <c r="I77" s="109">
        <v>31</v>
      </c>
      <c r="J77" s="124">
        <v>4267.88</v>
      </c>
      <c r="K77" s="111">
        <v>1194.16</v>
      </c>
      <c r="L77" s="111">
        <v>1547.44</v>
      </c>
      <c r="M77" s="112">
        <v>218.04</v>
      </c>
      <c r="N77" s="113">
        <v>3943.15</v>
      </c>
      <c r="O77" s="114">
        <v>1103.3</v>
      </c>
      <c r="P77" s="114">
        <v>1429.7</v>
      </c>
      <c r="Q77" s="115">
        <v>201.45</v>
      </c>
      <c r="R77" s="116">
        <v>1177.4</v>
      </c>
      <c r="S77" s="117">
        <v>1083.21</v>
      </c>
      <c r="T77" s="118">
        <v>1000.79</v>
      </c>
      <c r="U77" s="119">
        <v>3711.2</v>
      </c>
      <c r="V77" s="120">
        <v>1038.4</v>
      </c>
      <c r="W77" s="120">
        <v>1345.6</v>
      </c>
      <c r="X77" s="121">
        <v>189.6</v>
      </c>
      <c r="Y77" s="122">
        <v>3618.42</v>
      </c>
      <c r="Z77" s="123">
        <v>1012.44</v>
      </c>
      <c r="AA77" s="123">
        <v>1311.96</v>
      </c>
      <c r="AB77" s="123">
        <v>184.86</v>
      </c>
    </row>
    <row r="78" spans="1:28" ht="12.75">
      <c r="A78" s="103" t="s">
        <v>258</v>
      </c>
      <c r="B78" s="104" t="s">
        <v>252</v>
      </c>
      <c r="C78" s="104" t="s">
        <v>123</v>
      </c>
      <c r="D78" s="105" t="s">
        <v>259</v>
      </c>
      <c r="E78" s="106">
        <v>4009</v>
      </c>
      <c r="F78" s="107">
        <v>405</v>
      </c>
      <c r="G78" s="107">
        <v>243</v>
      </c>
      <c r="H78" s="108">
        <v>162</v>
      </c>
      <c r="I78" s="109">
        <v>31</v>
      </c>
      <c r="J78" s="124">
        <v>3688.28</v>
      </c>
      <c r="K78" s="111">
        <v>372.6</v>
      </c>
      <c r="L78" s="111">
        <v>223.56</v>
      </c>
      <c r="M78" s="112">
        <v>149.04</v>
      </c>
      <c r="N78" s="113">
        <v>3407.65</v>
      </c>
      <c r="O78" s="114">
        <v>344.25</v>
      </c>
      <c r="P78" s="114">
        <v>206.55</v>
      </c>
      <c r="Q78" s="115">
        <v>137.7</v>
      </c>
      <c r="R78" s="116">
        <v>170.1</v>
      </c>
      <c r="S78" s="117">
        <v>156.49</v>
      </c>
      <c r="T78" s="118">
        <v>144.59</v>
      </c>
      <c r="U78" s="119">
        <v>3207.2</v>
      </c>
      <c r="V78" s="120">
        <v>324</v>
      </c>
      <c r="W78" s="120">
        <v>194.4</v>
      </c>
      <c r="X78" s="121">
        <v>129.6</v>
      </c>
      <c r="Y78" s="122">
        <v>3127.02</v>
      </c>
      <c r="Z78" s="123">
        <v>315.9</v>
      </c>
      <c r="AA78" s="123">
        <v>189.54</v>
      </c>
      <c r="AB78" s="123">
        <v>126.36</v>
      </c>
    </row>
    <row r="79" spans="1:28" ht="25.5">
      <c r="A79" s="103" t="s">
        <v>260</v>
      </c>
      <c r="B79" s="104" t="s">
        <v>252</v>
      </c>
      <c r="C79" s="104" t="s">
        <v>123</v>
      </c>
      <c r="D79" s="105" t="s">
        <v>261</v>
      </c>
      <c r="E79" s="106">
        <v>5744</v>
      </c>
      <c r="F79" s="107">
        <v>450</v>
      </c>
      <c r="G79" s="107">
        <v>222</v>
      </c>
      <c r="H79" s="108">
        <v>148</v>
      </c>
      <c r="I79" s="109">
        <v>40</v>
      </c>
      <c r="J79" s="124">
        <v>5284.48</v>
      </c>
      <c r="K79" s="111">
        <v>414</v>
      </c>
      <c r="L79" s="111">
        <v>204.24</v>
      </c>
      <c r="M79" s="112">
        <v>136.16</v>
      </c>
      <c r="N79" s="113">
        <v>4882.4</v>
      </c>
      <c r="O79" s="114">
        <v>382.5</v>
      </c>
      <c r="P79" s="114">
        <v>188.7</v>
      </c>
      <c r="Q79" s="115">
        <v>125.8</v>
      </c>
      <c r="R79" s="116">
        <v>155.4</v>
      </c>
      <c r="S79" s="117">
        <v>142.97</v>
      </c>
      <c r="T79" s="118">
        <v>132.09</v>
      </c>
      <c r="U79" s="119">
        <v>4595.2</v>
      </c>
      <c r="V79" s="120">
        <v>360</v>
      </c>
      <c r="W79" s="120">
        <v>177.6</v>
      </c>
      <c r="X79" s="121">
        <v>118.4</v>
      </c>
      <c r="Y79" s="122">
        <v>4480.32</v>
      </c>
      <c r="Z79" s="123">
        <v>351</v>
      </c>
      <c r="AA79" s="123">
        <v>173.16</v>
      </c>
      <c r="AB79" s="123">
        <v>115.44</v>
      </c>
    </row>
    <row r="80" spans="1:28" ht="25.5">
      <c r="A80" s="103" t="s">
        <v>262</v>
      </c>
      <c r="B80" s="104" t="s">
        <v>252</v>
      </c>
      <c r="C80" s="104" t="s">
        <v>123</v>
      </c>
      <c r="D80" s="105" t="s">
        <v>263</v>
      </c>
      <c r="E80" s="106">
        <v>4422</v>
      </c>
      <c r="F80" s="107">
        <v>311</v>
      </c>
      <c r="G80" s="107">
        <v>199</v>
      </c>
      <c r="H80" s="108">
        <v>133</v>
      </c>
      <c r="I80" s="109">
        <v>44</v>
      </c>
      <c r="J80" s="124">
        <v>4068.24</v>
      </c>
      <c r="K80" s="111">
        <v>286.12</v>
      </c>
      <c r="L80" s="111">
        <v>183.08</v>
      </c>
      <c r="M80" s="112">
        <v>122.36</v>
      </c>
      <c r="N80" s="113">
        <v>3758.7</v>
      </c>
      <c r="O80" s="114">
        <v>264.35</v>
      </c>
      <c r="P80" s="114">
        <v>169.15</v>
      </c>
      <c r="Q80" s="115">
        <v>113.05</v>
      </c>
      <c r="R80" s="116">
        <v>139.3</v>
      </c>
      <c r="S80" s="117">
        <v>128.16</v>
      </c>
      <c r="T80" s="118">
        <v>118.41</v>
      </c>
      <c r="U80" s="119">
        <v>3537.6</v>
      </c>
      <c r="V80" s="120">
        <v>248.8</v>
      </c>
      <c r="W80" s="120">
        <v>159.2</v>
      </c>
      <c r="X80" s="121">
        <v>106.4</v>
      </c>
      <c r="Y80" s="122">
        <v>3449.16</v>
      </c>
      <c r="Z80" s="123">
        <v>242.58</v>
      </c>
      <c r="AA80" s="123">
        <v>155.22</v>
      </c>
      <c r="AB80" s="123">
        <v>103.74</v>
      </c>
    </row>
    <row r="81" spans="1:28" ht="12.75">
      <c r="A81" s="103" t="s">
        <v>264</v>
      </c>
      <c r="B81" s="104" t="s">
        <v>252</v>
      </c>
      <c r="C81" s="104" t="s">
        <v>123</v>
      </c>
      <c r="D81" s="105" t="s">
        <v>265</v>
      </c>
      <c r="E81" s="106">
        <v>5768</v>
      </c>
      <c r="F81" s="107">
        <v>552</v>
      </c>
      <c r="G81" s="107">
        <v>345</v>
      </c>
      <c r="H81" s="108">
        <v>230</v>
      </c>
      <c r="I81" s="109">
        <v>27</v>
      </c>
      <c r="J81" s="124">
        <v>5306.56</v>
      </c>
      <c r="K81" s="111">
        <v>507.84</v>
      </c>
      <c r="L81" s="111">
        <v>317.4</v>
      </c>
      <c r="M81" s="112">
        <v>211.6</v>
      </c>
      <c r="N81" s="113">
        <v>4902.8</v>
      </c>
      <c r="O81" s="114">
        <v>469.2</v>
      </c>
      <c r="P81" s="114">
        <v>293.25</v>
      </c>
      <c r="Q81" s="115">
        <v>195.5</v>
      </c>
      <c r="R81" s="116">
        <v>241.5</v>
      </c>
      <c r="S81" s="117">
        <v>222.18</v>
      </c>
      <c r="T81" s="118">
        <v>205.28</v>
      </c>
      <c r="U81" s="119">
        <v>4614.4</v>
      </c>
      <c r="V81" s="120">
        <v>441.6</v>
      </c>
      <c r="W81" s="120">
        <v>276</v>
      </c>
      <c r="X81" s="121">
        <v>184</v>
      </c>
      <c r="Y81" s="122">
        <v>4499.04</v>
      </c>
      <c r="Z81" s="123">
        <v>430.56</v>
      </c>
      <c r="AA81" s="123">
        <v>269.1</v>
      </c>
      <c r="AB81" s="123">
        <v>179.4</v>
      </c>
    </row>
    <row r="82" spans="1:28" ht="12.75">
      <c r="A82" s="103" t="s">
        <v>266</v>
      </c>
      <c r="B82" s="104" t="s">
        <v>252</v>
      </c>
      <c r="C82" s="104" t="s">
        <v>123</v>
      </c>
      <c r="D82" s="105" t="s">
        <v>267</v>
      </c>
      <c r="E82" s="106">
        <v>4161</v>
      </c>
      <c r="F82" s="107">
        <v>484</v>
      </c>
      <c r="G82" s="107">
        <v>283</v>
      </c>
      <c r="H82" s="108">
        <v>156</v>
      </c>
      <c r="I82" s="109">
        <v>34</v>
      </c>
      <c r="J82" s="124">
        <v>3828.12</v>
      </c>
      <c r="K82" s="111">
        <v>445.28</v>
      </c>
      <c r="L82" s="111">
        <v>260.36</v>
      </c>
      <c r="M82" s="112">
        <v>143.52</v>
      </c>
      <c r="N82" s="113">
        <v>3536.85</v>
      </c>
      <c r="O82" s="114">
        <v>411.4</v>
      </c>
      <c r="P82" s="114">
        <v>240.55</v>
      </c>
      <c r="Q82" s="115">
        <v>132.6</v>
      </c>
      <c r="R82" s="116">
        <v>198.1</v>
      </c>
      <c r="S82" s="117">
        <v>182.25</v>
      </c>
      <c r="T82" s="118">
        <v>168.39</v>
      </c>
      <c r="U82" s="119">
        <v>3328.8</v>
      </c>
      <c r="V82" s="120">
        <v>387.2</v>
      </c>
      <c r="W82" s="120">
        <v>226.4</v>
      </c>
      <c r="X82" s="121">
        <v>124.8</v>
      </c>
      <c r="Y82" s="122">
        <v>3245.58</v>
      </c>
      <c r="Z82" s="123">
        <v>377.52</v>
      </c>
      <c r="AA82" s="123">
        <v>220.74</v>
      </c>
      <c r="AB82" s="123">
        <v>121.68</v>
      </c>
    </row>
    <row r="83" spans="1:28" ht="12.75">
      <c r="A83" s="103" t="s">
        <v>268</v>
      </c>
      <c r="B83" s="104" t="s">
        <v>252</v>
      </c>
      <c r="C83" s="104" t="s">
        <v>123</v>
      </c>
      <c r="D83" s="105" t="s">
        <v>269</v>
      </c>
      <c r="E83" s="106">
        <v>2619</v>
      </c>
      <c r="F83" s="107">
        <v>432</v>
      </c>
      <c r="G83" s="107">
        <v>268</v>
      </c>
      <c r="H83" s="108">
        <v>178</v>
      </c>
      <c r="I83" s="109">
        <v>20</v>
      </c>
      <c r="J83" s="124">
        <v>2409.48</v>
      </c>
      <c r="K83" s="111">
        <v>397.44</v>
      </c>
      <c r="L83" s="111">
        <v>246.56</v>
      </c>
      <c r="M83" s="112">
        <v>163.76</v>
      </c>
      <c r="N83" s="113">
        <v>2226.15</v>
      </c>
      <c r="O83" s="114">
        <v>367.2</v>
      </c>
      <c r="P83" s="114">
        <v>227.8</v>
      </c>
      <c r="Q83" s="115">
        <v>151.3</v>
      </c>
      <c r="R83" s="116">
        <v>187.6</v>
      </c>
      <c r="S83" s="117">
        <v>172.59</v>
      </c>
      <c r="T83" s="118">
        <v>159.46</v>
      </c>
      <c r="U83" s="119">
        <v>2095.2</v>
      </c>
      <c r="V83" s="120">
        <v>345.6</v>
      </c>
      <c r="W83" s="120">
        <v>214.4</v>
      </c>
      <c r="X83" s="121">
        <v>142.4</v>
      </c>
      <c r="Y83" s="122">
        <v>2042.82</v>
      </c>
      <c r="Z83" s="123">
        <v>336.96</v>
      </c>
      <c r="AA83" s="123">
        <v>209.04</v>
      </c>
      <c r="AB83" s="123">
        <v>138.84</v>
      </c>
    </row>
    <row r="84" spans="1:28" ht="12.75">
      <c r="A84" s="103" t="s">
        <v>270</v>
      </c>
      <c r="B84" s="104" t="s">
        <v>252</v>
      </c>
      <c r="C84" s="104" t="s">
        <v>123</v>
      </c>
      <c r="D84" s="105" t="s">
        <v>271</v>
      </c>
      <c r="E84" s="106">
        <v>1718</v>
      </c>
      <c r="F84" s="107">
        <v>402</v>
      </c>
      <c r="G84" s="107">
        <v>268</v>
      </c>
      <c r="H84" s="108">
        <v>179</v>
      </c>
      <c r="I84" s="109">
        <v>10</v>
      </c>
      <c r="J84" s="124">
        <v>1580.56</v>
      </c>
      <c r="K84" s="111">
        <v>369.84</v>
      </c>
      <c r="L84" s="111">
        <v>246.56</v>
      </c>
      <c r="M84" s="112">
        <v>164.68</v>
      </c>
      <c r="N84" s="113">
        <v>1460.3</v>
      </c>
      <c r="O84" s="114">
        <v>341.7</v>
      </c>
      <c r="P84" s="114">
        <v>227.8</v>
      </c>
      <c r="Q84" s="115">
        <v>152.15</v>
      </c>
      <c r="R84" s="116">
        <v>187.6</v>
      </c>
      <c r="S84" s="117">
        <v>172.59</v>
      </c>
      <c r="T84" s="118">
        <v>159.46</v>
      </c>
      <c r="U84" s="119">
        <v>1374.4</v>
      </c>
      <c r="V84" s="120">
        <v>321.6</v>
      </c>
      <c r="W84" s="120">
        <v>214.4</v>
      </c>
      <c r="X84" s="121">
        <v>143.2</v>
      </c>
      <c r="Y84" s="122">
        <v>1340.04</v>
      </c>
      <c r="Z84" s="123">
        <v>313.56</v>
      </c>
      <c r="AA84" s="123">
        <v>209.04</v>
      </c>
      <c r="AB84" s="123">
        <v>139.62</v>
      </c>
    </row>
    <row r="85" spans="1:28" ht="12.75">
      <c r="A85" s="103" t="s">
        <v>272</v>
      </c>
      <c r="B85" s="104" t="s">
        <v>252</v>
      </c>
      <c r="C85" s="104" t="s">
        <v>123</v>
      </c>
      <c r="D85" s="105" t="s">
        <v>273</v>
      </c>
      <c r="E85" s="106">
        <v>4260</v>
      </c>
      <c r="F85" s="107">
        <v>476</v>
      </c>
      <c r="G85" s="107">
        <v>230</v>
      </c>
      <c r="H85" s="108">
        <v>154</v>
      </c>
      <c r="I85" s="109">
        <v>30</v>
      </c>
      <c r="J85" s="124">
        <v>3919.2</v>
      </c>
      <c r="K85" s="111">
        <v>437.92</v>
      </c>
      <c r="L85" s="111">
        <v>211.6</v>
      </c>
      <c r="M85" s="112">
        <v>141.68</v>
      </c>
      <c r="N85" s="113">
        <v>3621</v>
      </c>
      <c r="O85" s="114">
        <v>404.6</v>
      </c>
      <c r="P85" s="114">
        <v>195.5</v>
      </c>
      <c r="Q85" s="115">
        <v>130.9</v>
      </c>
      <c r="R85" s="116">
        <v>161</v>
      </c>
      <c r="S85" s="117">
        <v>148.12</v>
      </c>
      <c r="T85" s="118">
        <v>136.85</v>
      </c>
      <c r="U85" s="119">
        <v>3408</v>
      </c>
      <c r="V85" s="120">
        <v>380.8</v>
      </c>
      <c r="W85" s="120">
        <v>184</v>
      </c>
      <c r="X85" s="121">
        <v>123.2</v>
      </c>
      <c r="Y85" s="122">
        <v>3322.8</v>
      </c>
      <c r="Z85" s="123">
        <v>371.28</v>
      </c>
      <c r="AA85" s="123">
        <v>179.4</v>
      </c>
      <c r="AB85" s="123">
        <v>120.12</v>
      </c>
    </row>
    <row r="86" spans="1:28" ht="12.75">
      <c r="A86" s="103" t="s">
        <v>274</v>
      </c>
      <c r="B86" s="104" t="s">
        <v>252</v>
      </c>
      <c r="C86" s="104" t="s">
        <v>123</v>
      </c>
      <c r="D86" s="105" t="s">
        <v>275</v>
      </c>
      <c r="E86" s="106">
        <v>2867</v>
      </c>
      <c r="F86" s="107">
        <v>380</v>
      </c>
      <c r="G86" s="107">
        <v>227</v>
      </c>
      <c r="H86" s="108">
        <v>151</v>
      </c>
      <c r="I86" s="109">
        <v>30</v>
      </c>
      <c r="J86" s="124">
        <v>2637.64</v>
      </c>
      <c r="K86" s="111">
        <v>349.6</v>
      </c>
      <c r="L86" s="111">
        <v>208.84</v>
      </c>
      <c r="M86" s="112">
        <v>138.92</v>
      </c>
      <c r="N86" s="113">
        <v>2436.95</v>
      </c>
      <c r="O86" s="114">
        <v>323</v>
      </c>
      <c r="P86" s="114">
        <v>192.95</v>
      </c>
      <c r="Q86" s="115">
        <v>128.35</v>
      </c>
      <c r="R86" s="116">
        <v>158.9</v>
      </c>
      <c r="S86" s="117">
        <v>146.19</v>
      </c>
      <c r="T86" s="118">
        <v>135.07</v>
      </c>
      <c r="U86" s="119">
        <v>2293.6</v>
      </c>
      <c r="V86" s="120">
        <v>304</v>
      </c>
      <c r="W86" s="120">
        <v>181.6</v>
      </c>
      <c r="X86" s="121">
        <v>120.8</v>
      </c>
      <c r="Y86" s="122">
        <v>2236.26</v>
      </c>
      <c r="Z86" s="123">
        <v>296.4</v>
      </c>
      <c r="AA86" s="123">
        <v>177.06</v>
      </c>
      <c r="AB86" s="123">
        <v>117.78</v>
      </c>
    </row>
    <row r="87" spans="1:28" ht="12.75">
      <c r="A87" s="103" t="s">
        <v>276</v>
      </c>
      <c r="B87" s="104" t="s">
        <v>252</v>
      </c>
      <c r="C87" s="104" t="s">
        <v>123</v>
      </c>
      <c r="D87" s="105" t="s">
        <v>277</v>
      </c>
      <c r="E87" s="106">
        <v>3802</v>
      </c>
      <c r="F87" s="107">
        <v>397</v>
      </c>
      <c r="G87" s="107">
        <v>219</v>
      </c>
      <c r="H87" s="108">
        <v>146</v>
      </c>
      <c r="I87" s="109">
        <v>27</v>
      </c>
      <c r="J87" s="124">
        <v>3497.84</v>
      </c>
      <c r="K87" s="111">
        <v>365.24</v>
      </c>
      <c r="L87" s="111">
        <v>201.48</v>
      </c>
      <c r="M87" s="112">
        <v>134.32</v>
      </c>
      <c r="N87" s="113">
        <v>3231.7</v>
      </c>
      <c r="O87" s="114">
        <v>337.45</v>
      </c>
      <c r="P87" s="114">
        <v>186.15</v>
      </c>
      <c r="Q87" s="115">
        <v>124.1</v>
      </c>
      <c r="R87" s="116">
        <v>153.3</v>
      </c>
      <c r="S87" s="117">
        <v>141.04</v>
      </c>
      <c r="T87" s="118">
        <v>130.31</v>
      </c>
      <c r="U87" s="119">
        <v>3041.6</v>
      </c>
      <c r="V87" s="120">
        <v>317.6</v>
      </c>
      <c r="W87" s="120">
        <v>175.2</v>
      </c>
      <c r="X87" s="121">
        <v>116.8</v>
      </c>
      <c r="Y87" s="122">
        <v>2965.56</v>
      </c>
      <c r="Z87" s="123">
        <v>309.66</v>
      </c>
      <c r="AA87" s="123">
        <v>170.82</v>
      </c>
      <c r="AB87" s="123">
        <v>113.88</v>
      </c>
    </row>
    <row r="88" spans="1:28" ht="12.75">
      <c r="A88" s="103" t="s">
        <v>278</v>
      </c>
      <c r="B88" s="104" t="s">
        <v>252</v>
      </c>
      <c r="C88" s="104" t="s">
        <v>123</v>
      </c>
      <c r="D88" s="105" t="s">
        <v>279</v>
      </c>
      <c r="E88" s="106">
        <v>1600</v>
      </c>
      <c r="F88" s="107">
        <v>290</v>
      </c>
      <c r="G88" s="107">
        <v>170</v>
      </c>
      <c r="H88" s="108">
        <v>87</v>
      </c>
      <c r="I88" s="109">
        <v>21</v>
      </c>
      <c r="J88" s="124">
        <v>1472</v>
      </c>
      <c r="K88" s="111">
        <v>266.8</v>
      </c>
      <c r="L88" s="111">
        <v>156.4</v>
      </c>
      <c r="M88" s="112">
        <v>80.04</v>
      </c>
      <c r="N88" s="113">
        <v>1360</v>
      </c>
      <c r="O88" s="114">
        <v>246.5</v>
      </c>
      <c r="P88" s="114">
        <v>144.5</v>
      </c>
      <c r="Q88" s="115">
        <v>73.95</v>
      </c>
      <c r="R88" s="116">
        <v>119</v>
      </c>
      <c r="S88" s="117">
        <v>109.48</v>
      </c>
      <c r="T88" s="118">
        <v>101.15</v>
      </c>
      <c r="U88" s="119">
        <v>1280</v>
      </c>
      <c r="V88" s="120">
        <v>232</v>
      </c>
      <c r="W88" s="120">
        <v>136</v>
      </c>
      <c r="X88" s="121">
        <v>69.6</v>
      </c>
      <c r="Y88" s="122">
        <v>1248</v>
      </c>
      <c r="Z88" s="123">
        <v>226.2</v>
      </c>
      <c r="AA88" s="123">
        <v>132.6</v>
      </c>
      <c r="AB88" s="123">
        <v>67.86</v>
      </c>
    </row>
    <row r="89" spans="1:28" ht="12.75">
      <c r="A89" s="103" t="s">
        <v>280</v>
      </c>
      <c r="B89" s="104" t="s">
        <v>252</v>
      </c>
      <c r="C89" s="104" t="s">
        <v>123</v>
      </c>
      <c r="D89" s="105" t="s">
        <v>281</v>
      </c>
      <c r="E89" s="106">
        <v>3558</v>
      </c>
      <c r="F89" s="107">
        <v>359</v>
      </c>
      <c r="G89" s="107">
        <v>212</v>
      </c>
      <c r="H89" s="108">
        <v>141</v>
      </c>
      <c r="I89" s="109">
        <v>28</v>
      </c>
      <c r="J89" s="124">
        <v>3273.36</v>
      </c>
      <c r="K89" s="111">
        <v>330.28</v>
      </c>
      <c r="L89" s="111">
        <v>195.04</v>
      </c>
      <c r="M89" s="112">
        <v>129.72</v>
      </c>
      <c r="N89" s="113">
        <v>3024.3</v>
      </c>
      <c r="O89" s="114">
        <v>305.15</v>
      </c>
      <c r="P89" s="114">
        <v>180.2</v>
      </c>
      <c r="Q89" s="115">
        <v>119.85</v>
      </c>
      <c r="R89" s="116">
        <v>148.4</v>
      </c>
      <c r="S89" s="117">
        <v>136.53</v>
      </c>
      <c r="T89" s="118">
        <v>126.14</v>
      </c>
      <c r="U89" s="119">
        <v>2846.4</v>
      </c>
      <c r="V89" s="120">
        <v>287.2</v>
      </c>
      <c r="W89" s="120">
        <v>169.6</v>
      </c>
      <c r="X89" s="121">
        <v>112.8</v>
      </c>
      <c r="Y89" s="122">
        <v>2775.24</v>
      </c>
      <c r="Z89" s="123">
        <v>280.02</v>
      </c>
      <c r="AA89" s="123">
        <v>165.36</v>
      </c>
      <c r="AB89" s="123">
        <v>109.98</v>
      </c>
    </row>
    <row r="90" spans="1:28" ht="12.75">
      <c r="A90" s="103" t="s">
        <v>282</v>
      </c>
      <c r="B90" s="104" t="s">
        <v>252</v>
      </c>
      <c r="C90" s="104" t="s">
        <v>123</v>
      </c>
      <c r="D90" s="105" t="s">
        <v>283</v>
      </c>
      <c r="E90" s="106">
        <v>2291</v>
      </c>
      <c r="F90" s="107">
        <v>282</v>
      </c>
      <c r="G90" s="107">
        <v>200</v>
      </c>
      <c r="H90" s="108">
        <v>134</v>
      </c>
      <c r="I90" s="109">
        <v>24</v>
      </c>
      <c r="J90" s="124">
        <v>2107.72</v>
      </c>
      <c r="K90" s="111">
        <v>259.44</v>
      </c>
      <c r="L90" s="111">
        <v>184</v>
      </c>
      <c r="M90" s="112">
        <v>123.28</v>
      </c>
      <c r="N90" s="113">
        <v>1947.35</v>
      </c>
      <c r="O90" s="114">
        <v>239.7</v>
      </c>
      <c r="P90" s="114">
        <v>170</v>
      </c>
      <c r="Q90" s="115">
        <v>113.9</v>
      </c>
      <c r="R90" s="116">
        <v>140</v>
      </c>
      <c r="S90" s="117">
        <v>128.8</v>
      </c>
      <c r="T90" s="118">
        <v>119</v>
      </c>
      <c r="U90" s="119">
        <v>1832.8</v>
      </c>
      <c r="V90" s="120">
        <v>225.6</v>
      </c>
      <c r="W90" s="120">
        <v>160</v>
      </c>
      <c r="X90" s="121">
        <v>107.2</v>
      </c>
      <c r="Y90" s="122">
        <v>1786.98</v>
      </c>
      <c r="Z90" s="123">
        <v>219.96</v>
      </c>
      <c r="AA90" s="123">
        <v>156</v>
      </c>
      <c r="AB90" s="123">
        <v>104.52</v>
      </c>
    </row>
    <row r="91" spans="1:28" ht="12.75">
      <c r="A91" s="103" t="s">
        <v>284</v>
      </c>
      <c r="B91" s="104" t="s">
        <v>252</v>
      </c>
      <c r="C91" s="104" t="s">
        <v>123</v>
      </c>
      <c r="D91" s="105" t="s">
        <v>285</v>
      </c>
      <c r="E91" s="106">
        <v>1948</v>
      </c>
      <c r="F91" s="107">
        <v>258</v>
      </c>
      <c r="G91" s="107">
        <v>188</v>
      </c>
      <c r="H91" s="108">
        <v>125</v>
      </c>
      <c r="I91" s="109">
        <v>14</v>
      </c>
      <c r="J91" s="124">
        <v>1792.16</v>
      </c>
      <c r="K91" s="111">
        <v>237.36</v>
      </c>
      <c r="L91" s="111">
        <v>172.96</v>
      </c>
      <c r="M91" s="112">
        <v>115</v>
      </c>
      <c r="N91" s="113">
        <v>1655.8</v>
      </c>
      <c r="O91" s="114">
        <v>219.3</v>
      </c>
      <c r="P91" s="114">
        <v>159.8</v>
      </c>
      <c r="Q91" s="115">
        <v>106.25</v>
      </c>
      <c r="R91" s="116">
        <v>131.6</v>
      </c>
      <c r="S91" s="117">
        <v>121.07</v>
      </c>
      <c r="T91" s="118">
        <v>111.86</v>
      </c>
      <c r="U91" s="119">
        <v>1558.4</v>
      </c>
      <c r="V91" s="120">
        <v>206.4</v>
      </c>
      <c r="W91" s="120">
        <v>150.4</v>
      </c>
      <c r="X91" s="121">
        <v>100</v>
      </c>
      <c r="Y91" s="122">
        <v>1519.44</v>
      </c>
      <c r="Z91" s="123">
        <v>201.24</v>
      </c>
      <c r="AA91" s="123">
        <v>146.64</v>
      </c>
      <c r="AB91" s="123">
        <v>97.5</v>
      </c>
    </row>
    <row r="92" spans="1:28" ht="12.75">
      <c r="A92" s="103" t="s">
        <v>286</v>
      </c>
      <c r="B92" s="104" t="s">
        <v>252</v>
      </c>
      <c r="C92" s="104" t="s">
        <v>123</v>
      </c>
      <c r="D92" s="105" t="s">
        <v>287</v>
      </c>
      <c r="E92" s="106">
        <v>4481</v>
      </c>
      <c r="F92" s="107">
        <v>405</v>
      </c>
      <c r="G92" s="107">
        <v>234</v>
      </c>
      <c r="H92" s="108">
        <v>156</v>
      </c>
      <c r="I92" s="109">
        <v>27</v>
      </c>
      <c r="J92" s="124">
        <v>4122.52</v>
      </c>
      <c r="K92" s="111">
        <v>372.6</v>
      </c>
      <c r="L92" s="111">
        <v>215.28</v>
      </c>
      <c r="M92" s="112">
        <v>143.52</v>
      </c>
      <c r="N92" s="113">
        <v>3808.85</v>
      </c>
      <c r="O92" s="114">
        <v>344.25</v>
      </c>
      <c r="P92" s="114">
        <v>198.9</v>
      </c>
      <c r="Q92" s="115">
        <v>132.6</v>
      </c>
      <c r="R92" s="116">
        <v>163.8</v>
      </c>
      <c r="S92" s="117">
        <v>150.7</v>
      </c>
      <c r="T92" s="118">
        <v>139.23</v>
      </c>
      <c r="U92" s="119">
        <v>3584.8</v>
      </c>
      <c r="V92" s="120">
        <v>324</v>
      </c>
      <c r="W92" s="120">
        <v>187.2</v>
      </c>
      <c r="X92" s="121">
        <v>124.8</v>
      </c>
      <c r="Y92" s="122">
        <v>3495.18</v>
      </c>
      <c r="Z92" s="123">
        <v>315.9</v>
      </c>
      <c r="AA92" s="123">
        <v>182.52</v>
      </c>
      <c r="AB92" s="123">
        <v>121.68</v>
      </c>
    </row>
    <row r="93" spans="1:28" ht="12.75">
      <c r="A93" s="103" t="s">
        <v>288</v>
      </c>
      <c r="B93" s="104" t="s">
        <v>252</v>
      </c>
      <c r="C93" s="104" t="s">
        <v>123</v>
      </c>
      <c r="D93" s="105" t="s">
        <v>289</v>
      </c>
      <c r="E93" s="106">
        <v>2999</v>
      </c>
      <c r="F93" s="107">
        <v>461</v>
      </c>
      <c r="G93" s="107">
        <v>212</v>
      </c>
      <c r="H93" s="108">
        <v>141</v>
      </c>
      <c r="I93" s="109">
        <v>23</v>
      </c>
      <c r="J93" s="124">
        <v>2759.08</v>
      </c>
      <c r="K93" s="111">
        <v>424.12</v>
      </c>
      <c r="L93" s="111">
        <v>195.04</v>
      </c>
      <c r="M93" s="112">
        <v>129.72</v>
      </c>
      <c r="N93" s="113">
        <v>2549.15</v>
      </c>
      <c r="O93" s="114">
        <v>391.85</v>
      </c>
      <c r="P93" s="114">
        <v>180.2</v>
      </c>
      <c r="Q93" s="115">
        <v>119.85</v>
      </c>
      <c r="R93" s="116">
        <v>148.4</v>
      </c>
      <c r="S93" s="117">
        <v>136.53</v>
      </c>
      <c r="T93" s="118">
        <v>126.14</v>
      </c>
      <c r="U93" s="119">
        <v>2399.2</v>
      </c>
      <c r="V93" s="120">
        <v>368.8</v>
      </c>
      <c r="W93" s="120">
        <v>169.6</v>
      </c>
      <c r="X93" s="121">
        <v>112.8</v>
      </c>
      <c r="Y93" s="122">
        <v>2339.22</v>
      </c>
      <c r="Z93" s="123">
        <v>359.58</v>
      </c>
      <c r="AA93" s="123">
        <v>165.36</v>
      </c>
      <c r="AB93" s="123">
        <v>109.98</v>
      </c>
    </row>
    <row r="94" spans="1:28" ht="12.75">
      <c r="A94" s="103" t="s">
        <v>290</v>
      </c>
      <c r="B94" s="104" t="s">
        <v>252</v>
      </c>
      <c r="C94" s="104" t="s">
        <v>123</v>
      </c>
      <c r="D94" s="105" t="s">
        <v>291</v>
      </c>
      <c r="E94" s="106">
        <v>3265</v>
      </c>
      <c r="F94" s="107">
        <v>425</v>
      </c>
      <c r="G94" s="107">
        <v>245</v>
      </c>
      <c r="H94" s="108">
        <v>163</v>
      </c>
      <c r="I94" s="109">
        <v>27</v>
      </c>
      <c r="J94" s="124">
        <v>3003.8</v>
      </c>
      <c r="K94" s="111">
        <v>391</v>
      </c>
      <c r="L94" s="111">
        <v>225.4</v>
      </c>
      <c r="M94" s="112">
        <v>149.96</v>
      </c>
      <c r="N94" s="113">
        <v>2775.25</v>
      </c>
      <c r="O94" s="114">
        <v>361.25</v>
      </c>
      <c r="P94" s="114">
        <v>208.25</v>
      </c>
      <c r="Q94" s="115">
        <v>138.55</v>
      </c>
      <c r="R94" s="116">
        <v>171.5</v>
      </c>
      <c r="S94" s="117">
        <v>157.78</v>
      </c>
      <c r="T94" s="118">
        <v>145.78</v>
      </c>
      <c r="U94" s="119">
        <v>2612</v>
      </c>
      <c r="V94" s="120">
        <v>340</v>
      </c>
      <c r="W94" s="120">
        <v>196</v>
      </c>
      <c r="X94" s="121">
        <v>130.4</v>
      </c>
      <c r="Y94" s="122">
        <v>2546.7</v>
      </c>
      <c r="Z94" s="123">
        <v>331.5</v>
      </c>
      <c r="AA94" s="123">
        <v>191.1</v>
      </c>
      <c r="AB94" s="123">
        <v>127.14</v>
      </c>
    </row>
    <row r="95" spans="1:28" ht="12.75">
      <c r="A95" s="103" t="s">
        <v>292</v>
      </c>
      <c r="B95" s="104" t="s">
        <v>252</v>
      </c>
      <c r="C95" s="104" t="s">
        <v>123</v>
      </c>
      <c r="D95" s="105" t="s">
        <v>293</v>
      </c>
      <c r="E95" s="106">
        <v>1818</v>
      </c>
      <c r="F95" s="107">
        <v>343</v>
      </c>
      <c r="G95" s="107">
        <v>223</v>
      </c>
      <c r="H95" s="108">
        <v>148</v>
      </c>
      <c r="I95" s="109">
        <v>17</v>
      </c>
      <c r="J95" s="124">
        <v>1672.56</v>
      </c>
      <c r="K95" s="111">
        <v>315.56</v>
      </c>
      <c r="L95" s="111">
        <v>205.16</v>
      </c>
      <c r="M95" s="112">
        <v>136.16</v>
      </c>
      <c r="N95" s="113">
        <v>1545.3</v>
      </c>
      <c r="O95" s="114">
        <v>291.55</v>
      </c>
      <c r="P95" s="114">
        <v>189.55</v>
      </c>
      <c r="Q95" s="115">
        <v>125.8</v>
      </c>
      <c r="R95" s="116">
        <v>156.1</v>
      </c>
      <c r="S95" s="117">
        <v>143.61</v>
      </c>
      <c r="T95" s="118">
        <v>132.69</v>
      </c>
      <c r="U95" s="119">
        <v>1454.4</v>
      </c>
      <c r="V95" s="120">
        <v>274.4</v>
      </c>
      <c r="W95" s="120">
        <v>178.4</v>
      </c>
      <c r="X95" s="121">
        <v>118.4</v>
      </c>
      <c r="Y95" s="122">
        <v>1418.04</v>
      </c>
      <c r="Z95" s="123">
        <v>267.54</v>
      </c>
      <c r="AA95" s="123">
        <v>173.94</v>
      </c>
      <c r="AB95" s="123">
        <v>115.44</v>
      </c>
    </row>
    <row r="96" spans="1:28" ht="12.75">
      <c r="A96" s="103" t="s">
        <v>294</v>
      </c>
      <c r="B96" s="104" t="s">
        <v>252</v>
      </c>
      <c r="C96" s="104" t="s">
        <v>123</v>
      </c>
      <c r="D96" s="105" t="s">
        <v>295</v>
      </c>
      <c r="E96" s="106">
        <v>2537</v>
      </c>
      <c r="F96" s="107">
        <v>296</v>
      </c>
      <c r="G96" s="107">
        <v>198</v>
      </c>
      <c r="H96" s="108">
        <v>132</v>
      </c>
      <c r="I96" s="109">
        <v>18</v>
      </c>
      <c r="J96" s="124">
        <v>2334.04</v>
      </c>
      <c r="K96" s="111">
        <v>272.32</v>
      </c>
      <c r="L96" s="111">
        <v>182.16</v>
      </c>
      <c r="M96" s="112">
        <v>121.44</v>
      </c>
      <c r="N96" s="113">
        <v>2156.45</v>
      </c>
      <c r="O96" s="114">
        <v>251.6</v>
      </c>
      <c r="P96" s="114">
        <v>168.3</v>
      </c>
      <c r="Q96" s="115">
        <v>112.2</v>
      </c>
      <c r="R96" s="116">
        <v>138.6</v>
      </c>
      <c r="S96" s="117">
        <v>127.51</v>
      </c>
      <c r="T96" s="118">
        <v>117.81</v>
      </c>
      <c r="U96" s="119">
        <v>2029.6</v>
      </c>
      <c r="V96" s="120">
        <v>236.8</v>
      </c>
      <c r="W96" s="120">
        <v>158.4</v>
      </c>
      <c r="X96" s="121">
        <v>105.6</v>
      </c>
      <c r="Y96" s="122">
        <v>1978.86</v>
      </c>
      <c r="Z96" s="123">
        <v>230.88</v>
      </c>
      <c r="AA96" s="123">
        <v>154.44</v>
      </c>
      <c r="AB96" s="123">
        <v>102.96</v>
      </c>
    </row>
    <row r="97" spans="1:28" ht="12.75">
      <c r="A97" s="103" t="s">
        <v>296</v>
      </c>
      <c r="B97" s="104" t="s">
        <v>252</v>
      </c>
      <c r="C97" s="104" t="s">
        <v>123</v>
      </c>
      <c r="D97" s="105" t="s">
        <v>297</v>
      </c>
      <c r="E97" s="106">
        <v>1832</v>
      </c>
      <c r="F97" s="107">
        <v>274</v>
      </c>
      <c r="G97" s="107">
        <v>197</v>
      </c>
      <c r="H97" s="108">
        <v>132</v>
      </c>
      <c r="I97" s="109">
        <v>17</v>
      </c>
      <c r="J97" s="124">
        <v>1685.44</v>
      </c>
      <c r="K97" s="111">
        <v>252.08</v>
      </c>
      <c r="L97" s="111">
        <v>181.24</v>
      </c>
      <c r="M97" s="112">
        <v>121.44</v>
      </c>
      <c r="N97" s="113">
        <v>1557.2</v>
      </c>
      <c r="O97" s="114">
        <v>232.9</v>
      </c>
      <c r="P97" s="114">
        <v>167.45</v>
      </c>
      <c r="Q97" s="115">
        <v>112.2</v>
      </c>
      <c r="R97" s="116">
        <v>137.9</v>
      </c>
      <c r="S97" s="117">
        <v>126.87</v>
      </c>
      <c r="T97" s="118">
        <v>117.22</v>
      </c>
      <c r="U97" s="119">
        <v>1465.6</v>
      </c>
      <c r="V97" s="120">
        <v>219.2</v>
      </c>
      <c r="W97" s="120">
        <v>157.6</v>
      </c>
      <c r="X97" s="121">
        <v>105.6</v>
      </c>
      <c r="Y97" s="122">
        <v>1428.96</v>
      </c>
      <c r="Z97" s="123">
        <v>213.72</v>
      </c>
      <c r="AA97" s="123">
        <v>153.66</v>
      </c>
      <c r="AB97" s="123">
        <v>102.96</v>
      </c>
    </row>
    <row r="98" spans="1:28" ht="12.75">
      <c r="A98" s="103" t="s">
        <v>298</v>
      </c>
      <c r="B98" s="104" t="s">
        <v>252</v>
      </c>
      <c r="C98" s="104" t="s">
        <v>123</v>
      </c>
      <c r="D98" s="105" t="s">
        <v>299</v>
      </c>
      <c r="E98" s="106">
        <v>1538</v>
      </c>
      <c r="F98" s="107">
        <v>256</v>
      </c>
      <c r="G98" s="107">
        <v>185</v>
      </c>
      <c r="H98" s="108">
        <v>123</v>
      </c>
      <c r="I98" s="109">
        <v>10</v>
      </c>
      <c r="J98" s="124">
        <v>1414.96</v>
      </c>
      <c r="K98" s="111">
        <v>235.52</v>
      </c>
      <c r="L98" s="111">
        <v>170.2</v>
      </c>
      <c r="M98" s="112">
        <v>113.16</v>
      </c>
      <c r="N98" s="113">
        <v>1307.3</v>
      </c>
      <c r="O98" s="114">
        <v>217.6</v>
      </c>
      <c r="P98" s="114">
        <v>157.25</v>
      </c>
      <c r="Q98" s="115">
        <v>104.55</v>
      </c>
      <c r="R98" s="116">
        <v>129.5</v>
      </c>
      <c r="S98" s="117">
        <v>119.14</v>
      </c>
      <c r="T98" s="118">
        <v>110.08</v>
      </c>
      <c r="U98" s="119">
        <v>1230.4</v>
      </c>
      <c r="V98" s="120">
        <v>204.8</v>
      </c>
      <c r="W98" s="120">
        <v>148</v>
      </c>
      <c r="X98" s="121">
        <v>98.4</v>
      </c>
      <c r="Y98" s="122">
        <v>1199.64</v>
      </c>
      <c r="Z98" s="123">
        <v>199.68</v>
      </c>
      <c r="AA98" s="123">
        <v>144.3</v>
      </c>
      <c r="AB98" s="123">
        <v>95.94</v>
      </c>
    </row>
    <row r="99" spans="1:28" ht="12.75">
      <c r="A99" s="103" t="s">
        <v>300</v>
      </c>
      <c r="B99" s="104" t="s">
        <v>252</v>
      </c>
      <c r="C99" s="104" t="s">
        <v>123</v>
      </c>
      <c r="D99" s="105" t="s">
        <v>301</v>
      </c>
      <c r="E99" s="106">
        <v>2782</v>
      </c>
      <c r="F99" s="107">
        <v>337</v>
      </c>
      <c r="G99" s="107">
        <v>206</v>
      </c>
      <c r="H99" s="108">
        <v>134</v>
      </c>
      <c r="I99" s="109">
        <v>27</v>
      </c>
      <c r="J99" s="124">
        <v>2559.44</v>
      </c>
      <c r="K99" s="111">
        <v>310.04</v>
      </c>
      <c r="L99" s="111">
        <v>189.52</v>
      </c>
      <c r="M99" s="112">
        <v>123.28</v>
      </c>
      <c r="N99" s="113">
        <v>2364.7</v>
      </c>
      <c r="O99" s="114">
        <v>286.45</v>
      </c>
      <c r="P99" s="114">
        <v>175.1</v>
      </c>
      <c r="Q99" s="115">
        <v>113.9</v>
      </c>
      <c r="R99" s="116">
        <v>144.2</v>
      </c>
      <c r="S99" s="117">
        <v>132.66</v>
      </c>
      <c r="T99" s="118">
        <v>122.57</v>
      </c>
      <c r="U99" s="119">
        <v>2225.6</v>
      </c>
      <c r="V99" s="120">
        <v>269.6</v>
      </c>
      <c r="W99" s="120">
        <v>164.8</v>
      </c>
      <c r="X99" s="121">
        <v>107.2</v>
      </c>
      <c r="Y99" s="122">
        <v>2169.96</v>
      </c>
      <c r="Z99" s="123">
        <v>262.86</v>
      </c>
      <c r="AA99" s="123">
        <v>160.68</v>
      </c>
      <c r="AB99" s="123">
        <v>104.52</v>
      </c>
    </row>
    <row r="100" spans="1:28" ht="12.75">
      <c r="A100" s="103" t="s">
        <v>302</v>
      </c>
      <c r="B100" s="104" t="s">
        <v>252</v>
      </c>
      <c r="C100" s="104" t="s">
        <v>123</v>
      </c>
      <c r="D100" s="105" t="s">
        <v>303</v>
      </c>
      <c r="E100" s="106">
        <v>1484</v>
      </c>
      <c r="F100" s="107">
        <v>313</v>
      </c>
      <c r="G100" s="107">
        <v>206</v>
      </c>
      <c r="H100" s="108">
        <v>137</v>
      </c>
      <c r="I100" s="109">
        <v>14</v>
      </c>
      <c r="J100" s="124">
        <v>1365.28</v>
      </c>
      <c r="K100" s="111">
        <v>287.96</v>
      </c>
      <c r="L100" s="111">
        <v>189.52</v>
      </c>
      <c r="M100" s="112">
        <v>126.04</v>
      </c>
      <c r="N100" s="113">
        <v>1261.4</v>
      </c>
      <c r="O100" s="114">
        <v>266.05</v>
      </c>
      <c r="P100" s="114">
        <v>175.1</v>
      </c>
      <c r="Q100" s="115">
        <v>116.45</v>
      </c>
      <c r="R100" s="116">
        <v>144.2</v>
      </c>
      <c r="S100" s="117">
        <v>132.66</v>
      </c>
      <c r="T100" s="118">
        <v>122.57</v>
      </c>
      <c r="U100" s="119">
        <v>1187.2</v>
      </c>
      <c r="V100" s="120">
        <v>250.4</v>
      </c>
      <c r="W100" s="120">
        <v>164.8</v>
      </c>
      <c r="X100" s="121">
        <v>109.6</v>
      </c>
      <c r="Y100" s="122">
        <v>1157.52</v>
      </c>
      <c r="Z100" s="123">
        <v>244.14</v>
      </c>
      <c r="AA100" s="123">
        <v>160.68</v>
      </c>
      <c r="AB100" s="123">
        <v>106.86</v>
      </c>
    </row>
    <row r="101" spans="1:28" ht="12.75">
      <c r="A101" s="103" t="s">
        <v>304</v>
      </c>
      <c r="B101" s="104" t="s">
        <v>252</v>
      </c>
      <c r="C101" s="104" t="s">
        <v>123</v>
      </c>
      <c r="D101" s="105" t="s">
        <v>305</v>
      </c>
      <c r="E101" s="106">
        <v>2666</v>
      </c>
      <c r="F101" s="107">
        <v>353</v>
      </c>
      <c r="G101" s="107">
        <v>219</v>
      </c>
      <c r="H101" s="108">
        <v>138</v>
      </c>
      <c r="I101" s="109">
        <v>24</v>
      </c>
      <c r="J101" s="124">
        <v>2452.72</v>
      </c>
      <c r="K101" s="111">
        <v>324.76</v>
      </c>
      <c r="L101" s="111">
        <v>201.48</v>
      </c>
      <c r="M101" s="112">
        <v>126.96</v>
      </c>
      <c r="N101" s="113">
        <v>2266.1</v>
      </c>
      <c r="O101" s="114">
        <v>300.05</v>
      </c>
      <c r="P101" s="114">
        <v>186.15</v>
      </c>
      <c r="Q101" s="115">
        <v>117.3</v>
      </c>
      <c r="R101" s="116">
        <v>153.3</v>
      </c>
      <c r="S101" s="117">
        <v>141.04</v>
      </c>
      <c r="T101" s="118">
        <v>130.31</v>
      </c>
      <c r="U101" s="119">
        <v>2132.8</v>
      </c>
      <c r="V101" s="120">
        <v>282.4</v>
      </c>
      <c r="W101" s="120">
        <v>175.2</v>
      </c>
      <c r="X101" s="121">
        <v>110.4</v>
      </c>
      <c r="Y101" s="122">
        <v>2079.48</v>
      </c>
      <c r="Z101" s="123">
        <v>275.34</v>
      </c>
      <c r="AA101" s="123">
        <v>170.82</v>
      </c>
      <c r="AB101" s="123">
        <v>107.64</v>
      </c>
    </row>
    <row r="102" spans="1:28" ht="25.5">
      <c r="A102" s="103" t="s">
        <v>306</v>
      </c>
      <c r="B102" s="104" t="s">
        <v>252</v>
      </c>
      <c r="C102" s="104" t="s">
        <v>123</v>
      </c>
      <c r="D102" s="105" t="s">
        <v>307</v>
      </c>
      <c r="E102" s="106">
        <v>1724</v>
      </c>
      <c r="F102" s="107">
        <v>335</v>
      </c>
      <c r="G102" s="107">
        <v>219</v>
      </c>
      <c r="H102" s="108">
        <v>146</v>
      </c>
      <c r="I102" s="109">
        <v>13</v>
      </c>
      <c r="J102" s="124">
        <v>1586.08</v>
      </c>
      <c r="K102" s="111">
        <v>308.2</v>
      </c>
      <c r="L102" s="111">
        <v>201.48</v>
      </c>
      <c r="M102" s="112">
        <v>134.32</v>
      </c>
      <c r="N102" s="113">
        <v>1465.4</v>
      </c>
      <c r="O102" s="114">
        <v>284.75</v>
      </c>
      <c r="P102" s="114">
        <v>186.15</v>
      </c>
      <c r="Q102" s="115">
        <v>124.1</v>
      </c>
      <c r="R102" s="116">
        <v>153.3</v>
      </c>
      <c r="S102" s="117">
        <v>141.04</v>
      </c>
      <c r="T102" s="118">
        <v>130.31</v>
      </c>
      <c r="U102" s="119">
        <v>1379.2</v>
      </c>
      <c r="V102" s="120">
        <v>268</v>
      </c>
      <c r="W102" s="120">
        <v>175.2</v>
      </c>
      <c r="X102" s="121">
        <v>116.8</v>
      </c>
      <c r="Y102" s="122">
        <v>1344.72</v>
      </c>
      <c r="Z102" s="123">
        <v>261.3</v>
      </c>
      <c r="AA102" s="123">
        <v>170.82</v>
      </c>
      <c r="AB102" s="123">
        <v>113.88</v>
      </c>
    </row>
    <row r="103" spans="1:28" ht="25.5">
      <c r="A103" s="103" t="s">
        <v>308</v>
      </c>
      <c r="B103" s="104" t="s">
        <v>309</v>
      </c>
      <c r="C103" s="104" t="s">
        <v>37</v>
      </c>
      <c r="D103" s="105" t="s">
        <v>310</v>
      </c>
      <c r="E103" s="106">
        <v>62602</v>
      </c>
      <c r="F103" s="107">
        <v>0</v>
      </c>
      <c r="G103" s="107">
        <v>0</v>
      </c>
      <c r="H103" s="108">
        <v>602</v>
      </c>
      <c r="I103" s="109">
        <v>91</v>
      </c>
      <c r="J103" s="124">
        <v>57593.84</v>
      </c>
      <c r="K103" s="111">
        <v>0</v>
      </c>
      <c r="L103" s="111">
        <v>0</v>
      </c>
      <c r="M103" s="112">
        <v>553.84</v>
      </c>
      <c r="N103" s="113">
        <v>53211.7</v>
      </c>
      <c r="O103" s="114">
        <v>0</v>
      </c>
      <c r="P103" s="114">
        <v>0</v>
      </c>
      <c r="Q103" s="115">
        <v>511.7</v>
      </c>
      <c r="R103" s="116">
        <v>0</v>
      </c>
      <c r="S103" s="117">
        <v>0</v>
      </c>
      <c r="T103" s="118">
        <v>0</v>
      </c>
      <c r="U103" s="119">
        <v>50081.6</v>
      </c>
      <c r="V103" s="120">
        <v>0</v>
      </c>
      <c r="W103" s="120">
        <v>0</v>
      </c>
      <c r="X103" s="121">
        <v>481.6</v>
      </c>
      <c r="Y103" s="122">
        <v>48829.56</v>
      </c>
      <c r="Z103" s="123">
        <v>0</v>
      </c>
      <c r="AA103" s="123">
        <v>0</v>
      </c>
      <c r="AB103" s="123">
        <v>469.56</v>
      </c>
    </row>
    <row r="104" spans="1:28" ht="25.5">
      <c r="A104" s="103" t="s">
        <v>311</v>
      </c>
      <c r="B104" s="104" t="s">
        <v>312</v>
      </c>
      <c r="C104" s="104" t="s">
        <v>37</v>
      </c>
      <c r="D104" s="105" t="s">
        <v>313</v>
      </c>
      <c r="E104" s="106">
        <v>24675</v>
      </c>
      <c r="F104" s="107">
        <v>9532</v>
      </c>
      <c r="G104" s="107">
        <v>0</v>
      </c>
      <c r="H104" s="108">
        <v>419</v>
      </c>
      <c r="I104" s="109">
        <v>35</v>
      </c>
      <c r="J104" s="124">
        <v>22701</v>
      </c>
      <c r="K104" s="111">
        <v>8769.44</v>
      </c>
      <c r="L104" s="111">
        <v>0</v>
      </c>
      <c r="M104" s="112">
        <v>385.48</v>
      </c>
      <c r="N104" s="113">
        <v>20973.75</v>
      </c>
      <c r="O104" s="114">
        <v>8102.2</v>
      </c>
      <c r="P104" s="114">
        <v>0</v>
      </c>
      <c r="Q104" s="115">
        <v>356.15</v>
      </c>
      <c r="R104" s="116">
        <v>0</v>
      </c>
      <c r="S104" s="117">
        <v>0</v>
      </c>
      <c r="T104" s="118">
        <v>0</v>
      </c>
      <c r="U104" s="119">
        <v>19740</v>
      </c>
      <c r="V104" s="120">
        <v>7625.6</v>
      </c>
      <c r="W104" s="120">
        <v>0</v>
      </c>
      <c r="X104" s="121">
        <v>335.2</v>
      </c>
      <c r="Y104" s="122">
        <v>19246.5</v>
      </c>
      <c r="Z104" s="123">
        <v>7434.96</v>
      </c>
      <c r="AA104" s="123">
        <v>0</v>
      </c>
      <c r="AB104" s="123">
        <v>326.82</v>
      </c>
    </row>
    <row r="105" spans="1:28" ht="25.5">
      <c r="A105" s="103" t="s">
        <v>314</v>
      </c>
      <c r="B105" s="104" t="s">
        <v>312</v>
      </c>
      <c r="C105" s="104" t="s">
        <v>37</v>
      </c>
      <c r="D105" s="105" t="s">
        <v>315</v>
      </c>
      <c r="E105" s="106">
        <v>20487</v>
      </c>
      <c r="F105" s="107">
        <v>7406</v>
      </c>
      <c r="G105" s="107">
        <v>0</v>
      </c>
      <c r="H105" s="108">
        <v>375</v>
      </c>
      <c r="I105" s="109">
        <v>28</v>
      </c>
      <c r="J105" s="124">
        <v>18848.04</v>
      </c>
      <c r="K105" s="111">
        <v>6813.52</v>
      </c>
      <c r="L105" s="111">
        <v>0</v>
      </c>
      <c r="M105" s="112">
        <v>345</v>
      </c>
      <c r="N105" s="113">
        <v>17413.95</v>
      </c>
      <c r="O105" s="114">
        <v>6295.1</v>
      </c>
      <c r="P105" s="114">
        <v>0</v>
      </c>
      <c r="Q105" s="115">
        <v>318.75</v>
      </c>
      <c r="R105" s="116">
        <v>0</v>
      </c>
      <c r="S105" s="117">
        <v>0</v>
      </c>
      <c r="T105" s="118">
        <v>0</v>
      </c>
      <c r="U105" s="119">
        <v>16389.6</v>
      </c>
      <c r="V105" s="120">
        <v>5924.8</v>
      </c>
      <c r="W105" s="120">
        <v>0</v>
      </c>
      <c r="X105" s="121">
        <v>300</v>
      </c>
      <c r="Y105" s="122">
        <v>15979.86</v>
      </c>
      <c r="Z105" s="123">
        <v>5776.68</v>
      </c>
      <c r="AA105" s="123">
        <v>0</v>
      </c>
      <c r="AB105" s="123">
        <v>292.5</v>
      </c>
    </row>
    <row r="106" spans="1:28" ht="12.75">
      <c r="A106" s="103" t="s">
        <v>316</v>
      </c>
      <c r="B106" s="104" t="s">
        <v>312</v>
      </c>
      <c r="C106" s="104" t="s">
        <v>37</v>
      </c>
      <c r="D106" s="105" t="s">
        <v>317</v>
      </c>
      <c r="E106" s="106">
        <v>27519</v>
      </c>
      <c r="F106" s="107">
        <v>7737</v>
      </c>
      <c r="G106" s="107">
        <v>0</v>
      </c>
      <c r="H106" s="108">
        <v>379</v>
      </c>
      <c r="I106" s="109">
        <v>39</v>
      </c>
      <c r="J106" s="124">
        <v>25317.48</v>
      </c>
      <c r="K106" s="111">
        <v>7118.04</v>
      </c>
      <c r="L106" s="111">
        <v>0</v>
      </c>
      <c r="M106" s="112">
        <v>348.68</v>
      </c>
      <c r="N106" s="113">
        <v>23391.15</v>
      </c>
      <c r="O106" s="114">
        <v>6576.45</v>
      </c>
      <c r="P106" s="114">
        <v>0</v>
      </c>
      <c r="Q106" s="115">
        <v>322.15</v>
      </c>
      <c r="R106" s="116">
        <v>0</v>
      </c>
      <c r="S106" s="117">
        <v>0</v>
      </c>
      <c r="T106" s="118">
        <v>0</v>
      </c>
      <c r="U106" s="119">
        <v>22015.2</v>
      </c>
      <c r="V106" s="120">
        <v>6189.6</v>
      </c>
      <c r="W106" s="120">
        <v>0</v>
      </c>
      <c r="X106" s="121">
        <v>303.2</v>
      </c>
      <c r="Y106" s="122">
        <v>21464.82</v>
      </c>
      <c r="Z106" s="123">
        <v>6034.86</v>
      </c>
      <c r="AA106" s="123">
        <v>0</v>
      </c>
      <c r="AB106" s="123">
        <v>295.62</v>
      </c>
    </row>
    <row r="107" spans="1:28" ht="12.75">
      <c r="A107" s="103" t="s">
        <v>318</v>
      </c>
      <c r="B107" s="104" t="s">
        <v>312</v>
      </c>
      <c r="C107" s="104" t="s">
        <v>37</v>
      </c>
      <c r="D107" s="105" t="s">
        <v>319</v>
      </c>
      <c r="E107" s="106">
        <v>16419</v>
      </c>
      <c r="F107" s="107">
        <v>5226</v>
      </c>
      <c r="G107" s="107">
        <v>0</v>
      </c>
      <c r="H107" s="108">
        <v>336</v>
      </c>
      <c r="I107" s="109">
        <v>37</v>
      </c>
      <c r="J107" s="124">
        <v>15105.48</v>
      </c>
      <c r="K107" s="111">
        <v>4807.92</v>
      </c>
      <c r="L107" s="111">
        <v>0</v>
      </c>
      <c r="M107" s="112">
        <v>309.12</v>
      </c>
      <c r="N107" s="113">
        <v>13956.15</v>
      </c>
      <c r="O107" s="114">
        <v>4442.1</v>
      </c>
      <c r="P107" s="114">
        <v>0</v>
      </c>
      <c r="Q107" s="115">
        <v>285.6</v>
      </c>
      <c r="R107" s="116">
        <v>0</v>
      </c>
      <c r="S107" s="117">
        <v>0</v>
      </c>
      <c r="T107" s="118">
        <v>0</v>
      </c>
      <c r="U107" s="119">
        <v>13135.2</v>
      </c>
      <c r="V107" s="120">
        <v>4180.8</v>
      </c>
      <c r="W107" s="120">
        <v>0</v>
      </c>
      <c r="X107" s="121">
        <v>268.8</v>
      </c>
      <c r="Y107" s="122">
        <v>12806.82</v>
      </c>
      <c r="Z107" s="123">
        <v>4076.28</v>
      </c>
      <c r="AA107" s="123">
        <v>0</v>
      </c>
      <c r="AB107" s="123">
        <v>262.08</v>
      </c>
    </row>
    <row r="108" spans="1:28" ht="12.75">
      <c r="A108" s="103" t="s">
        <v>320</v>
      </c>
      <c r="B108" s="104" t="s">
        <v>312</v>
      </c>
      <c r="C108" s="104" t="s">
        <v>37</v>
      </c>
      <c r="D108" s="105" t="s">
        <v>321</v>
      </c>
      <c r="E108" s="106">
        <v>14208</v>
      </c>
      <c r="F108" s="107">
        <v>4598</v>
      </c>
      <c r="G108" s="107">
        <v>0</v>
      </c>
      <c r="H108" s="108">
        <v>339</v>
      </c>
      <c r="I108" s="109">
        <v>33</v>
      </c>
      <c r="J108" s="124">
        <v>13071.36</v>
      </c>
      <c r="K108" s="111">
        <v>4230.16</v>
      </c>
      <c r="L108" s="111">
        <v>0</v>
      </c>
      <c r="M108" s="112">
        <v>311.88</v>
      </c>
      <c r="N108" s="113">
        <v>12076.8</v>
      </c>
      <c r="O108" s="114">
        <v>3908.3</v>
      </c>
      <c r="P108" s="114">
        <v>0</v>
      </c>
      <c r="Q108" s="115">
        <v>288.15</v>
      </c>
      <c r="R108" s="116">
        <v>0</v>
      </c>
      <c r="S108" s="117">
        <v>0</v>
      </c>
      <c r="T108" s="118">
        <v>0</v>
      </c>
      <c r="U108" s="119">
        <v>11366.4</v>
      </c>
      <c r="V108" s="120">
        <v>3678.4</v>
      </c>
      <c r="W108" s="120">
        <v>0</v>
      </c>
      <c r="X108" s="121">
        <v>271.2</v>
      </c>
      <c r="Y108" s="122">
        <v>11082.24</v>
      </c>
      <c r="Z108" s="123">
        <v>3586.44</v>
      </c>
      <c r="AA108" s="123">
        <v>0</v>
      </c>
      <c r="AB108" s="123">
        <v>264.42</v>
      </c>
    </row>
    <row r="109" spans="1:28" ht="25.5">
      <c r="A109" s="103" t="s">
        <v>322</v>
      </c>
      <c r="B109" s="104" t="s">
        <v>312</v>
      </c>
      <c r="C109" s="104" t="s">
        <v>37</v>
      </c>
      <c r="D109" s="105" t="s">
        <v>323</v>
      </c>
      <c r="E109" s="106">
        <v>10500</v>
      </c>
      <c r="F109" s="107">
        <v>4399</v>
      </c>
      <c r="G109" s="107">
        <v>0</v>
      </c>
      <c r="H109" s="108">
        <v>295</v>
      </c>
      <c r="I109" s="109">
        <v>24</v>
      </c>
      <c r="J109" s="124">
        <v>9660</v>
      </c>
      <c r="K109" s="111">
        <v>4047.08</v>
      </c>
      <c r="L109" s="111">
        <v>0</v>
      </c>
      <c r="M109" s="112">
        <v>271.4</v>
      </c>
      <c r="N109" s="113">
        <v>8925</v>
      </c>
      <c r="O109" s="114">
        <v>3739.15</v>
      </c>
      <c r="P109" s="114">
        <v>0</v>
      </c>
      <c r="Q109" s="115">
        <v>250.75</v>
      </c>
      <c r="R109" s="116">
        <v>0</v>
      </c>
      <c r="S109" s="117">
        <v>0</v>
      </c>
      <c r="T109" s="118">
        <v>0</v>
      </c>
      <c r="U109" s="119">
        <v>8400</v>
      </c>
      <c r="V109" s="120">
        <v>3519.2</v>
      </c>
      <c r="W109" s="120">
        <v>0</v>
      </c>
      <c r="X109" s="121">
        <v>236</v>
      </c>
      <c r="Y109" s="122">
        <v>8190</v>
      </c>
      <c r="Z109" s="123">
        <v>3431.22</v>
      </c>
      <c r="AA109" s="123">
        <v>0</v>
      </c>
      <c r="AB109" s="123">
        <v>230.1</v>
      </c>
    </row>
    <row r="110" spans="1:28" ht="25.5">
      <c r="A110" s="103" t="s">
        <v>324</v>
      </c>
      <c r="B110" s="104" t="s">
        <v>312</v>
      </c>
      <c r="C110" s="104" t="s">
        <v>37</v>
      </c>
      <c r="D110" s="105" t="s">
        <v>325</v>
      </c>
      <c r="E110" s="106">
        <v>11031</v>
      </c>
      <c r="F110" s="107">
        <v>2206</v>
      </c>
      <c r="G110" s="107">
        <v>0</v>
      </c>
      <c r="H110" s="108">
        <v>176</v>
      </c>
      <c r="I110" s="109">
        <v>57</v>
      </c>
      <c r="J110" s="124">
        <v>10148.52</v>
      </c>
      <c r="K110" s="111">
        <v>2029.52</v>
      </c>
      <c r="L110" s="111">
        <v>0</v>
      </c>
      <c r="M110" s="112">
        <v>161.92</v>
      </c>
      <c r="N110" s="113">
        <v>9376.35</v>
      </c>
      <c r="O110" s="114">
        <v>1875.1</v>
      </c>
      <c r="P110" s="114">
        <v>0</v>
      </c>
      <c r="Q110" s="115">
        <v>149.6</v>
      </c>
      <c r="R110" s="116">
        <v>0</v>
      </c>
      <c r="S110" s="117">
        <v>0</v>
      </c>
      <c r="T110" s="118">
        <v>0</v>
      </c>
      <c r="U110" s="119">
        <v>8824.8</v>
      </c>
      <c r="V110" s="120">
        <v>1764.8</v>
      </c>
      <c r="W110" s="120">
        <v>0</v>
      </c>
      <c r="X110" s="121">
        <v>140.8</v>
      </c>
      <c r="Y110" s="122">
        <v>8604.18</v>
      </c>
      <c r="Z110" s="123">
        <v>1720.68</v>
      </c>
      <c r="AA110" s="123">
        <v>0</v>
      </c>
      <c r="AB110" s="123">
        <v>137.28</v>
      </c>
    </row>
    <row r="111" spans="1:28" ht="25.5">
      <c r="A111" s="103" t="s">
        <v>326</v>
      </c>
      <c r="B111" s="104" t="s">
        <v>312</v>
      </c>
      <c r="C111" s="104" t="s">
        <v>37</v>
      </c>
      <c r="D111" s="105" t="s">
        <v>327</v>
      </c>
      <c r="E111" s="106">
        <v>6056</v>
      </c>
      <c r="F111" s="107">
        <v>1278</v>
      </c>
      <c r="G111" s="107">
        <v>1820</v>
      </c>
      <c r="H111" s="108">
        <v>174</v>
      </c>
      <c r="I111" s="109">
        <v>45</v>
      </c>
      <c r="J111" s="124">
        <v>5571.52</v>
      </c>
      <c r="K111" s="111">
        <v>1175.76</v>
      </c>
      <c r="L111" s="111">
        <v>1674.4</v>
      </c>
      <c r="M111" s="112">
        <v>160.08</v>
      </c>
      <c r="N111" s="113">
        <v>5147.6</v>
      </c>
      <c r="O111" s="114">
        <v>1086.3</v>
      </c>
      <c r="P111" s="114">
        <v>1547</v>
      </c>
      <c r="Q111" s="115">
        <v>147.9</v>
      </c>
      <c r="R111" s="116">
        <v>1274</v>
      </c>
      <c r="S111" s="117">
        <v>1172.08</v>
      </c>
      <c r="T111" s="118">
        <v>1082.9</v>
      </c>
      <c r="U111" s="119">
        <v>4844.8</v>
      </c>
      <c r="V111" s="120">
        <v>1022.4</v>
      </c>
      <c r="W111" s="120">
        <v>1456</v>
      </c>
      <c r="X111" s="121">
        <v>139.2</v>
      </c>
      <c r="Y111" s="122">
        <v>4723.68</v>
      </c>
      <c r="Z111" s="123">
        <v>996.84</v>
      </c>
      <c r="AA111" s="123">
        <v>1419.6</v>
      </c>
      <c r="AB111" s="123">
        <v>135.72</v>
      </c>
    </row>
    <row r="112" spans="1:28" ht="12.75">
      <c r="A112" s="103" t="s">
        <v>328</v>
      </c>
      <c r="B112" s="104" t="s">
        <v>312</v>
      </c>
      <c r="C112" s="104" t="s">
        <v>37</v>
      </c>
      <c r="D112" s="105" t="s">
        <v>329</v>
      </c>
      <c r="E112" s="106">
        <v>3547</v>
      </c>
      <c r="F112" s="107">
        <v>1279</v>
      </c>
      <c r="G112" s="107">
        <v>1562</v>
      </c>
      <c r="H112" s="108">
        <v>165</v>
      </c>
      <c r="I112" s="109">
        <v>17</v>
      </c>
      <c r="J112" s="124">
        <v>3263.24</v>
      </c>
      <c r="K112" s="111">
        <v>1176.68</v>
      </c>
      <c r="L112" s="111">
        <v>1437.04</v>
      </c>
      <c r="M112" s="112">
        <v>151.8</v>
      </c>
      <c r="N112" s="113">
        <v>3014.95</v>
      </c>
      <c r="O112" s="114">
        <v>1087.15</v>
      </c>
      <c r="P112" s="114">
        <v>1327.7</v>
      </c>
      <c r="Q112" s="115">
        <v>140.25</v>
      </c>
      <c r="R112" s="116">
        <v>1093.4</v>
      </c>
      <c r="S112" s="117">
        <v>1005.93</v>
      </c>
      <c r="T112" s="118">
        <v>929.39</v>
      </c>
      <c r="U112" s="119">
        <v>2837.6</v>
      </c>
      <c r="V112" s="120">
        <v>1023.2</v>
      </c>
      <c r="W112" s="120">
        <v>1249.6</v>
      </c>
      <c r="X112" s="121">
        <v>132</v>
      </c>
      <c r="Y112" s="122">
        <v>2766.66</v>
      </c>
      <c r="Z112" s="123">
        <v>997.62</v>
      </c>
      <c r="AA112" s="123">
        <v>1218.36</v>
      </c>
      <c r="AB112" s="123">
        <v>128.7</v>
      </c>
    </row>
    <row r="113" spans="1:28" ht="12.75">
      <c r="A113" s="103" t="s">
        <v>330</v>
      </c>
      <c r="B113" s="104" t="s">
        <v>312</v>
      </c>
      <c r="C113" s="104" t="s">
        <v>37</v>
      </c>
      <c r="D113" s="105" t="s">
        <v>331</v>
      </c>
      <c r="E113" s="106">
        <v>3232</v>
      </c>
      <c r="F113" s="107">
        <v>1708</v>
      </c>
      <c r="G113" s="107">
        <v>2007</v>
      </c>
      <c r="H113" s="108">
        <v>174</v>
      </c>
      <c r="I113" s="109">
        <v>7</v>
      </c>
      <c r="J113" s="124">
        <v>2973.44</v>
      </c>
      <c r="K113" s="111">
        <v>1571.36</v>
      </c>
      <c r="L113" s="111">
        <v>1846.44</v>
      </c>
      <c r="M113" s="112">
        <v>160.08</v>
      </c>
      <c r="N113" s="113">
        <v>2747.2</v>
      </c>
      <c r="O113" s="114">
        <v>1451.8</v>
      </c>
      <c r="P113" s="114">
        <v>1705.95</v>
      </c>
      <c r="Q113" s="115">
        <v>147.9</v>
      </c>
      <c r="R113" s="116">
        <v>1404.9</v>
      </c>
      <c r="S113" s="117">
        <v>1292.51</v>
      </c>
      <c r="T113" s="118">
        <v>1194.17</v>
      </c>
      <c r="U113" s="119">
        <v>2585.6</v>
      </c>
      <c r="V113" s="120">
        <v>1366.4</v>
      </c>
      <c r="W113" s="120">
        <v>1605.6</v>
      </c>
      <c r="X113" s="121">
        <v>139.2</v>
      </c>
      <c r="Y113" s="122">
        <v>2520.96</v>
      </c>
      <c r="Z113" s="123">
        <v>1332.24</v>
      </c>
      <c r="AA113" s="123">
        <v>1565.46</v>
      </c>
      <c r="AB113" s="123">
        <v>135.72</v>
      </c>
    </row>
    <row r="114" spans="1:28" ht="12.75">
      <c r="A114" s="103" t="s">
        <v>332</v>
      </c>
      <c r="B114" s="104" t="s">
        <v>312</v>
      </c>
      <c r="C114" s="104" t="s">
        <v>37</v>
      </c>
      <c r="D114" s="105" t="s">
        <v>333</v>
      </c>
      <c r="E114" s="106">
        <v>1402</v>
      </c>
      <c r="F114" s="107">
        <v>1381</v>
      </c>
      <c r="G114" s="107">
        <v>1558</v>
      </c>
      <c r="H114" s="108">
        <v>383</v>
      </c>
      <c r="I114" s="109">
        <v>4</v>
      </c>
      <c r="J114" s="124">
        <v>1289.84</v>
      </c>
      <c r="K114" s="111">
        <v>1270.52</v>
      </c>
      <c r="L114" s="111">
        <v>1433.36</v>
      </c>
      <c r="M114" s="112">
        <v>352.36</v>
      </c>
      <c r="N114" s="113">
        <v>1191.7</v>
      </c>
      <c r="O114" s="114">
        <v>1173.85</v>
      </c>
      <c r="P114" s="114">
        <v>1324.3</v>
      </c>
      <c r="Q114" s="115">
        <v>325.55</v>
      </c>
      <c r="R114" s="116">
        <v>1090.6</v>
      </c>
      <c r="S114" s="117">
        <v>1003.35</v>
      </c>
      <c r="T114" s="118">
        <v>927.01</v>
      </c>
      <c r="U114" s="119">
        <v>1121.6</v>
      </c>
      <c r="V114" s="120">
        <v>1104.8</v>
      </c>
      <c r="W114" s="120">
        <v>1246.4</v>
      </c>
      <c r="X114" s="121">
        <v>306.4</v>
      </c>
      <c r="Y114" s="122">
        <v>1093.56</v>
      </c>
      <c r="Z114" s="123">
        <v>1077.18</v>
      </c>
      <c r="AA114" s="123">
        <v>1215.24</v>
      </c>
      <c r="AB114" s="123">
        <v>298.74</v>
      </c>
    </row>
    <row r="115" spans="1:28" ht="12.75">
      <c r="A115" s="103" t="s">
        <v>334</v>
      </c>
      <c r="B115" s="104" t="s">
        <v>312</v>
      </c>
      <c r="C115" s="104" t="s">
        <v>37</v>
      </c>
      <c r="D115" s="105" t="s">
        <v>335</v>
      </c>
      <c r="E115" s="106">
        <v>6876</v>
      </c>
      <c r="F115" s="107">
        <v>1898</v>
      </c>
      <c r="G115" s="107">
        <v>2544</v>
      </c>
      <c r="H115" s="108">
        <v>230</v>
      </c>
      <c r="I115" s="109">
        <v>37</v>
      </c>
      <c r="J115" s="124">
        <v>6325.92</v>
      </c>
      <c r="K115" s="111">
        <v>1746.16</v>
      </c>
      <c r="L115" s="111">
        <v>2340.48</v>
      </c>
      <c r="M115" s="112">
        <v>211.6</v>
      </c>
      <c r="N115" s="113">
        <v>5844.6</v>
      </c>
      <c r="O115" s="114">
        <v>1613.3</v>
      </c>
      <c r="P115" s="114">
        <v>2162.4</v>
      </c>
      <c r="Q115" s="115">
        <v>195.5</v>
      </c>
      <c r="R115" s="116">
        <v>1780.8</v>
      </c>
      <c r="S115" s="117">
        <v>1638.34</v>
      </c>
      <c r="T115" s="118">
        <v>1513.68</v>
      </c>
      <c r="U115" s="119">
        <v>5500.8</v>
      </c>
      <c r="V115" s="120">
        <v>1518.4</v>
      </c>
      <c r="W115" s="120">
        <v>2035.2</v>
      </c>
      <c r="X115" s="121">
        <v>184</v>
      </c>
      <c r="Y115" s="122">
        <v>5363.28</v>
      </c>
      <c r="Z115" s="123">
        <v>1480.44</v>
      </c>
      <c r="AA115" s="123">
        <v>1984.32</v>
      </c>
      <c r="AB115" s="123">
        <v>179.4</v>
      </c>
    </row>
    <row r="116" spans="1:28" ht="25.5">
      <c r="A116" s="103" t="s">
        <v>336</v>
      </c>
      <c r="B116" s="104" t="s">
        <v>312</v>
      </c>
      <c r="C116" s="104" t="s">
        <v>123</v>
      </c>
      <c r="D116" s="105" t="s">
        <v>337</v>
      </c>
      <c r="E116" s="106">
        <v>4700</v>
      </c>
      <c r="F116" s="107">
        <v>597</v>
      </c>
      <c r="G116" s="107">
        <v>0</v>
      </c>
      <c r="H116" s="108">
        <v>174</v>
      </c>
      <c r="I116" s="109">
        <v>21</v>
      </c>
      <c r="J116" s="124">
        <v>4324</v>
      </c>
      <c r="K116" s="111">
        <v>549.24</v>
      </c>
      <c r="L116" s="111">
        <v>0</v>
      </c>
      <c r="M116" s="112">
        <v>160.08</v>
      </c>
      <c r="N116" s="113">
        <v>3995</v>
      </c>
      <c r="O116" s="114">
        <v>507.45</v>
      </c>
      <c r="P116" s="114">
        <v>0</v>
      </c>
      <c r="Q116" s="115">
        <v>147.9</v>
      </c>
      <c r="R116" s="116">
        <v>0</v>
      </c>
      <c r="S116" s="117">
        <v>0</v>
      </c>
      <c r="T116" s="118">
        <v>0</v>
      </c>
      <c r="U116" s="119">
        <v>3760</v>
      </c>
      <c r="V116" s="120">
        <v>477.6</v>
      </c>
      <c r="W116" s="120">
        <v>0</v>
      </c>
      <c r="X116" s="121">
        <v>139.2</v>
      </c>
      <c r="Y116" s="122">
        <v>3666</v>
      </c>
      <c r="Z116" s="123">
        <v>465.66</v>
      </c>
      <c r="AA116" s="123">
        <v>0</v>
      </c>
      <c r="AB116" s="123">
        <v>135.72</v>
      </c>
    </row>
    <row r="117" spans="1:28" ht="25.5">
      <c r="A117" s="103" t="s">
        <v>338</v>
      </c>
      <c r="B117" s="104" t="s">
        <v>312</v>
      </c>
      <c r="C117" s="104" t="s">
        <v>123</v>
      </c>
      <c r="D117" s="105" t="s">
        <v>339</v>
      </c>
      <c r="E117" s="106">
        <v>3377</v>
      </c>
      <c r="F117" s="107">
        <v>587</v>
      </c>
      <c r="G117" s="107">
        <v>0</v>
      </c>
      <c r="H117" s="108">
        <v>196</v>
      </c>
      <c r="I117" s="109">
        <v>17</v>
      </c>
      <c r="J117" s="124">
        <v>3106.84</v>
      </c>
      <c r="K117" s="111">
        <v>540.04</v>
      </c>
      <c r="L117" s="111">
        <v>0</v>
      </c>
      <c r="M117" s="112">
        <v>180.32</v>
      </c>
      <c r="N117" s="113">
        <v>2870.45</v>
      </c>
      <c r="O117" s="114">
        <v>498.95</v>
      </c>
      <c r="P117" s="114">
        <v>0</v>
      </c>
      <c r="Q117" s="115">
        <v>166.6</v>
      </c>
      <c r="R117" s="116">
        <v>0</v>
      </c>
      <c r="S117" s="117">
        <v>0</v>
      </c>
      <c r="T117" s="118">
        <v>0</v>
      </c>
      <c r="U117" s="119">
        <v>2701.6</v>
      </c>
      <c r="V117" s="120">
        <v>469.6</v>
      </c>
      <c r="W117" s="120">
        <v>0</v>
      </c>
      <c r="X117" s="121">
        <v>156.8</v>
      </c>
      <c r="Y117" s="122">
        <v>2634.06</v>
      </c>
      <c r="Z117" s="123">
        <v>457.86</v>
      </c>
      <c r="AA117" s="123">
        <v>0</v>
      </c>
      <c r="AB117" s="123">
        <v>152.88</v>
      </c>
    </row>
    <row r="118" spans="1:28" ht="25.5">
      <c r="A118" s="103" t="s">
        <v>340</v>
      </c>
      <c r="B118" s="104" t="s">
        <v>312</v>
      </c>
      <c r="C118" s="104" t="s">
        <v>123</v>
      </c>
      <c r="D118" s="105" t="s">
        <v>341</v>
      </c>
      <c r="E118" s="106">
        <v>4018</v>
      </c>
      <c r="F118" s="107">
        <v>585</v>
      </c>
      <c r="G118" s="107">
        <v>0</v>
      </c>
      <c r="H118" s="108">
        <v>175</v>
      </c>
      <c r="I118" s="109">
        <v>23</v>
      </c>
      <c r="J118" s="124">
        <v>3696.56</v>
      </c>
      <c r="K118" s="111">
        <v>538.2</v>
      </c>
      <c r="L118" s="111">
        <v>0</v>
      </c>
      <c r="M118" s="112">
        <v>161</v>
      </c>
      <c r="N118" s="113">
        <v>3415.3</v>
      </c>
      <c r="O118" s="114">
        <v>497.25</v>
      </c>
      <c r="P118" s="114">
        <v>0</v>
      </c>
      <c r="Q118" s="115">
        <v>148.75</v>
      </c>
      <c r="R118" s="116">
        <v>0</v>
      </c>
      <c r="S118" s="117">
        <v>0</v>
      </c>
      <c r="T118" s="118">
        <v>0</v>
      </c>
      <c r="U118" s="119">
        <v>3214.4</v>
      </c>
      <c r="V118" s="120">
        <v>468</v>
      </c>
      <c r="W118" s="120">
        <v>0</v>
      </c>
      <c r="X118" s="121">
        <v>140</v>
      </c>
      <c r="Y118" s="122">
        <v>3134.04</v>
      </c>
      <c r="Z118" s="123">
        <v>456.3</v>
      </c>
      <c r="AA118" s="123">
        <v>0</v>
      </c>
      <c r="AB118" s="123">
        <v>136.5</v>
      </c>
    </row>
    <row r="119" spans="1:28" ht="25.5">
      <c r="A119" s="103" t="s">
        <v>342</v>
      </c>
      <c r="B119" s="104" t="s">
        <v>312</v>
      </c>
      <c r="C119" s="104" t="s">
        <v>123</v>
      </c>
      <c r="D119" s="105" t="s">
        <v>343</v>
      </c>
      <c r="E119" s="106">
        <v>3392</v>
      </c>
      <c r="F119" s="107">
        <v>866</v>
      </c>
      <c r="G119" s="107">
        <v>1142</v>
      </c>
      <c r="H119" s="108">
        <v>200</v>
      </c>
      <c r="I119" s="109">
        <v>21</v>
      </c>
      <c r="J119" s="124">
        <v>3120.64</v>
      </c>
      <c r="K119" s="111">
        <v>796.72</v>
      </c>
      <c r="L119" s="111">
        <v>1050.64</v>
      </c>
      <c r="M119" s="112">
        <v>184</v>
      </c>
      <c r="N119" s="113">
        <v>2883.2</v>
      </c>
      <c r="O119" s="114">
        <v>736.1</v>
      </c>
      <c r="P119" s="114">
        <v>970.7</v>
      </c>
      <c r="Q119" s="115">
        <v>170</v>
      </c>
      <c r="R119" s="116">
        <v>799.4</v>
      </c>
      <c r="S119" s="117">
        <v>735.45</v>
      </c>
      <c r="T119" s="118">
        <v>679.49</v>
      </c>
      <c r="U119" s="119">
        <v>2713.6</v>
      </c>
      <c r="V119" s="120">
        <v>692.8</v>
      </c>
      <c r="W119" s="120">
        <v>913.6</v>
      </c>
      <c r="X119" s="121">
        <v>160</v>
      </c>
      <c r="Y119" s="122">
        <v>2645.76</v>
      </c>
      <c r="Z119" s="123">
        <v>675.48</v>
      </c>
      <c r="AA119" s="123">
        <v>890.76</v>
      </c>
      <c r="AB119" s="123">
        <v>156</v>
      </c>
    </row>
    <row r="120" spans="1:28" ht="39">
      <c r="A120" s="103" t="s">
        <v>344</v>
      </c>
      <c r="B120" s="104" t="s">
        <v>312</v>
      </c>
      <c r="C120" s="104" t="s">
        <v>123</v>
      </c>
      <c r="D120" s="105" t="s">
        <v>345</v>
      </c>
      <c r="E120" s="106">
        <v>2142</v>
      </c>
      <c r="F120" s="107">
        <v>863</v>
      </c>
      <c r="G120" s="107">
        <v>1142</v>
      </c>
      <c r="H120" s="108">
        <v>193</v>
      </c>
      <c r="I120" s="109">
        <v>7</v>
      </c>
      <c r="J120" s="124">
        <v>1970.64</v>
      </c>
      <c r="K120" s="111">
        <v>793.96</v>
      </c>
      <c r="L120" s="111">
        <v>1050.64</v>
      </c>
      <c r="M120" s="112">
        <v>177.56</v>
      </c>
      <c r="N120" s="113">
        <v>1820.7</v>
      </c>
      <c r="O120" s="114">
        <v>733.55</v>
      </c>
      <c r="P120" s="114">
        <v>970.7</v>
      </c>
      <c r="Q120" s="115">
        <v>164.05</v>
      </c>
      <c r="R120" s="116">
        <v>799.4</v>
      </c>
      <c r="S120" s="117">
        <v>735.45</v>
      </c>
      <c r="T120" s="118">
        <v>679.49</v>
      </c>
      <c r="U120" s="119">
        <v>1713.6</v>
      </c>
      <c r="V120" s="120">
        <v>690.4</v>
      </c>
      <c r="W120" s="120">
        <v>913.6</v>
      </c>
      <c r="X120" s="121">
        <v>154.4</v>
      </c>
      <c r="Y120" s="122">
        <v>1670.76</v>
      </c>
      <c r="Z120" s="123">
        <v>673.14</v>
      </c>
      <c r="AA120" s="123">
        <v>890.76</v>
      </c>
      <c r="AB120" s="123">
        <v>150.54</v>
      </c>
    </row>
    <row r="121" spans="1:28" ht="12.75">
      <c r="A121" s="103" t="s">
        <v>346</v>
      </c>
      <c r="B121" s="104" t="s">
        <v>312</v>
      </c>
      <c r="C121" s="104" t="s">
        <v>123</v>
      </c>
      <c r="D121" s="105" t="s">
        <v>347</v>
      </c>
      <c r="E121" s="106">
        <v>10573</v>
      </c>
      <c r="F121" s="107">
        <v>868</v>
      </c>
      <c r="G121" s="107">
        <v>268</v>
      </c>
      <c r="H121" s="108">
        <v>179</v>
      </c>
      <c r="I121" s="109">
        <v>74</v>
      </c>
      <c r="J121" s="124">
        <v>9727.16</v>
      </c>
      <c r="K121" s="111">
        <v>798.56</v>
      </c>
      <c r="L121" s="111">
        <v>246.56</v>
      </c>
      <c r="M121" s="112">
        <v>164.68</v>
      </c>
      <c r="N121" s="113">
        <v>8987.05</v>
      </c>
      <c r="O121" s="114">
        <v>737.8</v>
      </c>
      <c r="P121" s="114">
        <v>227.8</v>
      </c>
      <c r="Q121" s="115">
        <v>152.15</v>
      </c>
      <c r="R121" s="116">
        <v>187.6</v>
      </c>
      <c r="S121" s="117">
        <v>172.59</v>
      </c>
      <c r="T121" s="118">
        <v>159.46</v>
      </c>
      <c r="U121" s="119">
        <v>8458.4</v>
      </c>
      <c r="V121" s="120">
        <v>694.4</v>
      </c>
      <c r="W121" s="120">
        <v>214.4</v>
      </c>
      <c r="X121" s="121">
        <v>143.2</v>
      </c>
      <c r="Y121" s="122">
        <v>8246.94</v>
      </c>
      <c r="Z121" s="123">
        <v>677.04</v>
      </c>
      <c r="AA121" s="123">
        <v>209.04</v>
      </c>
      <c r="AB121" s="123">
        <v>139.62</v>
      </c>
    </row>
    <row r="122" spans="1:28" ht="12.75">
      <c r="A122" s="103" t="s">
        <v>348</v>
      </c>
      <c r="B122" s="104" t="s">
        <v>312</v>
      </c>
      <c r="C122" s="104" t="s">
        <v>123</v>
      </c>
      <c r="D122" s="105" t="s">
        <v>349</v>
      </c>
      <c r="E122" s="106">
        <v>3052</v>
      </c>
      <c r="F122" s="107">
        <v>416</v>
      </c>
      <c r="G122" s="107">
        <v>215</v>
      </c>
      <c r="H122" s="108">
        <v>143</v>
      </c>
      <c r="I122" s="109">
        <v>21</v>
      </c>
      <c r="J122" s="124">
        <v>2807.84</v>
      </c>
      <c r="K122" s="111">
        <v>382.72</v>
      </c>
      <c r="L122" s="111">
        <v>197.8</v>
      </c>
      <c r="M122" s="112">
        <v>131.56</v>
      </c>
      <c r="N122" s="113">
        <v>2594.2</v>
      </c>
      <c r="O122" s="114">
        <v>353.6</v>
      </c>
      <c r="P122" s="114">
        <v>182.75</v>
      </c>
      <c r="Q122" s="115">
        <v>121.55</v>
      </c>
      <c r="R122" s="116">
        <v>150.5</v>
      </c>
      <c r="S122" s="117">
        <v>138.46</v>
      </c>
      <c r="T122" s="118">
        <v>127.93</v>
      </c>
      <c r="U122" s="119">
        <v>2441.6</v>
      </c>
      <c r="V122" s="120">
        <v>332.8</v>
      </c>
      <c r="W122" s="120">
        <v>172</v>
      </c>
      <c r="X122" s="121">
        <v>114.4</v>
      </c>
      <c r="Y122" s="122">
        <v>2380.56</v>
      </c>
      <c r="Z122" s="123">
        <v>324.48</v>
      </c>
      <c r="AA122" s="123">
        <v>167.7</v>
      </c>
      <c r="AB122" s="123">
        <v>111.54</v>
      </c>
    </row>
    <row r="123" spans="1:28" ht="12.75">
      <c r="A123" s="103" t="s">
        <v>350</v>
      </c>
      <c r="B123" s="104" t="s">
        <v>312</v>
      </c>
      <c r="C123" s="104" t="s">
        <v>123</v>
      </c>
      <c r="D123" s="105" t="s">
        <v>351</v>
      </c>
      <c r="E123" s="106">
        <v>2315</v>
      </c>
      <c r="F123" s="107">
        <v>340</v>
      </c>
      <c r="G123" s="107">
        <v>221</v>
      </c>
      <c r="H123" s="108">
        <v>147</v>
      </c>
      <c r="I123" s="109">
        <v>21</v>
      </c>
      <c r="J123" s="124">
        <v>2129.8</v>
      </c>
      <c r="K123" s="111">
        <v>312.8</v>
      </c>
      <c r="L123" s="111">
        <v>203.32</v>
      </c>
      <c r="M123" s="112">
        <v>135.24</v>
      </c>
      <c r="N123" s="113">
        <v>1967.75</v>
      </c>
      <c r="O123" s="114">
        <v>289</v>
      </c>
      <c r="P123" s="114">
        <v>187.85</v>
      </c>
      <c r="Q123" s="115">
        <v>124.95</v>
      </c>
      <c r="R123" s="116">
        <v>154.7</v>
      </c>
      <c r="S123" s="117">
        <v>142.32</v>
      </c>
      <c r="T123" s="118">
        <v>131.5</v>
      </c>
      <c r="U123" s="119">
        <v>1852</v>
      </c>
      <c r="V123" s="120">
        <v>272</v>
      </c>
      <c r="W123" s="120">
        <v>176.8</v>
      </c>
      <c r="X123" s="121">
        <v>117.6</v>
      </c>
      <c r="Y123" s="122">
        <v>1805.7</v>
      </c>
      <c r="Z123" s="123">
        <v>265.2</v>
      </c>
      <c r="AA123" s="123">
        <v>172.38</v>
      </c>
      <c r="AB123" s="123">
        <v>114.66</v>
      </c>
    </row>
    <row r="124" spans="1:28" ht="12.75">
      <c r="A124" s="103" t="s">
        <v>352</v>
      </c>
      <c r="B124" s="104" t="s">
        <v>312</v>
      </c>
      <c r="C124" s="104" t="s">
        <v>123</v>
      </c>
      <c r="D124" s="105" t="s">
        <v>353</v>
      </c>
      <c r="E124" s="106">
        <v>4000</v>
      </c>
      <c r="F124" s="107">
        <v>503</v>
      </c>
      <c r="G124" s="107">
        <v>0</v>
      </c>
      <c r="H124" s="108">
        <v>172</v>
      </c>
      <c r="I124" s="109">
        <v>32</v>
      </c>
      <c r="J124" s="124">
        <v>3680</v>
      </c>
      <c r="K124" s="111">
        <v>462.76</v>
      </c>
      <c r="L124" s="111">
        <v>0</v>
      </c>
      <c r="M124" s="112">
        <v>158.24</v>
      </c>
      <c r="N124" s="113">
        <v>3400</v>
      </c>
      <c r="O124" s="114">
        <v>427.55</v>
      </c>
      <c r="P124" s="114">
        <v>0</v>
      </c>
      <c r="Q124" s="115">
        <v>146.2</v>
      </c>
      <c r="R124" s="116">
        <v>0</v>
      </c>
      <c r="S124" s="117">
        <v>0</v>
      </c>
      <c r="T124" s="118">
        <v>0</v>
      </c>
      <c r="U124" s="119">
        <v>3200</v>
      </c>
      <c r="V124" s="120">
        <v>402.4</v>
      </c>
      <c r="W124" s="120">
        <v>0</v>
      </c>
      <c r="X124" s="121">
        <v>137.6</v>
      </c>
      <c r="Y124" s="122">
        <v>3120</v>
      </c>
      <c r="Z124" s="123">
        <v>392.34</v>
      </c>
      <c r="AA124" s="123">
        <v>0</v>
      </c>
      <c r="AB124" s="123">
        <v>134.16</v>
      </c>
    </row>
    <row r="125" spans="1:28" ht="12.75">
      <c r="A125" s="103" t="s">
        <v>354</v>
      </c>
      <c r="B125" s="104" t="s">
        <v>312</v>
      </c>
      <c r="C125" s="104" t="s">
        <v>123</v>
      </c>
      <c r="D125" s="105" t="s">
        <v>355</v>
      </c>
      <c r="E125" s="106">
        <v>3308</v>
      </c>
      <c r="F125" s="107">
        <v>423</v>
      </c>
      <c r="G125" s="107">
        <v>237</v>
      </c>
      <c r="H125" s="108">
        <v>158</v>
      </c>
      <c r="I125" s="109">
        <v>23</v>
      </c>
      <c r="J125" s="124">
        <v>3043.36</v>
      </c>
      <c r="K125" s="111">
        <v>389.16</v>
      </c>
      <c r="L125" s="111">
        <v>218.04</v>
      </c>
      <c r="M125" s="112">
        <v>145.36</v>
      </c>
      <c r="N125" s="113">
        <v>2811.8</v>
      </c>
      <c r="O125" s="114">
        <v>359.55</v>
      </c>
      <c r="P125" s="114">
        <v>201.45</v>
      </c>
      <c r="Q125" s="115">
        <v>134.3</v>
      </c>
      <c r="R125" s="116">
        <v>165.9</v>
      </c>
      <c r="S125" s="117">
        <v>152.63</v>
      </c>
      <c r="T125" s="118">
        <v>141.02</v>
      </c>
      <c r="U125" s="119">
        <v>2646.4</v>
      </c>
      <c r="V125" s="120">
        <v>338.4</v>
      </c>
      <c r="W125" s="120">
        <v>189.6</v>
      </c>
      <c r="X125" s="121">
        <v>126.4</v>
      </c>
      <c r="Y125" s="122">
        <v>2580.24</v>
      </c>
      <c r="Z125" s="123">
        <v>329.94</v>
      </c>
      <c r="AA125" s="123">
        <v>184.86</v>
      </c>
      <c r="AB125" s="123">
        <v>123.24</v>
      </c>
    </row>
    <row r="126" spans="1:28" ht="12.75">
      <c r="A126" s="103" t="s">
        <v>356</v>
      </c>
      <c r="B126" s="104" t="s">
        <v>312</v>
      </c>
      <c r="C126" s="104" t="s">
        <v>123</v>
      </c>
      <c r="D126" s="105" t="s">
        <v>357</v>
      </c>
      <c r="E126" s="106">
        <v>1090</v>
      </c>
      <c r="F126" s="107">
        <v>284</v>
      </c>
      <c r="G126" s="107">
        <v>175</v>
      </c>
      <c r="H126" s="108">
        <v>89</v>
      </c>
      <c r="I126" s="109">
        <v>21</v>
      </c>
      <c r="J126" s="124">
        <v>1002.8</v>
      </c>
      <c r="K126" s="111">
        <v>261.28</v>
      </c>
      <c r="L126" s="111">
        <v>161</v>
      </c>
      <c r="M126" s="112">
        <v>81.88</v>
      </c>
      <c r="N126" s="113">
        <v>926.5</v>
      </c>
      <c r="O126" s="114">
        <v>241.4</v>
      </c>
      <c r="P126" s="114">
        <v>148.75</v>
      </c>
      <c r="Q126" s="115">
        <v>75.65</v>
      </c>
      <c r="R126" s="116">
        <v>122.5</v>
      </c>
      <c r="S126" s="117">
        <v>112.7</v>
      </c>
      <c r="T126" s="118">
        <v>104.13</v>
      </c>
      <c r="U126" s="119">
        <v>872</v>
      </c>
      <c r="V126" s="120">
        <v>227.2</v>
      </c>
      <c r="W126" s="120">
        <v>140</v>
      </c>
      <c r="X126" s="121">
        <v>71.2</v>
      </c>
      <c r="Y126" s="122">
        <v>850.2</v>
      </c>
      <c r="Z126" s="123">
        <v>221.52</v>
      </c>
      <c r="AA126" s="123">
        <v>136.5</v>
      </c>
      <c r="AB126" s="123">
        <v>69.42</v>
      </c>
    </row>
    <row r="127" spans="1:28" ht="12.75">
      <c r="A127" s="103" t="s">
        <v>358</v>
      </c>
      <c r="B127" s="104" t="s">
        <v>312</v>
      </c>
      <c r="C127" s="104" t="s">
        <v>123</v>
      </c>
      <c r="D127" s="105" t="s">
        <v>359</v>
      </c>
      <c r="E127" s="106">
        <v>2443</v>
      </c>
      <c r="F127" s="107">
        <v>333</v>
      </c>
      <c r="G127" s="107">
        <v>205</v>
      </c>
      <c r="H127" s="108">
        <v>137</v>
      </c>
      <c r="I127" s="109">
        <v>20</v>
      </c>
      <c r="J127" s="124">
        <v>2247.56</v>
      </c>
      <c r="K127" s="111">
        <v>306.36</v>
      </c>
      <c r="L127" s="111">
        <v>188.6</v>
      </c>
      <c r="M127" s="112">
        <v>126.04</v>
      </c>
      <c r="N127" s="113">
        <v>2076.55</v>
      </c>
      <c r="O127" s="114">
        <v>283.05</v>
      </c>
      <c r="P127" s="114">
        <v>174.25</v>
      </c>
      <c r="Q127" s="115">
        <v>116.45</v>
      </c>
      <c r="R127" s="116">
        <v>143.5</v>
      </c>
      <c r="S127" s="117">
        <v>132.02</v>
      </c>
      <c r="T127" s="118">
        <v>121.98</v>
      </c>
      <c r="U127" s="119">
        <v>1954.4</v>
      </c>
      <c r="V127" s="120">
        <v>266.4</v>
      </c>
      <c r="W127" s="120">
        <v>164</v>
      </c>
      <c r="X127" s="121">
        <v>109.6</v>
      </c>
      <c r="Y127" s="122">
        <v>1905.54</v>
      </c>
      <c r="Z127" s="123">
        <v>259.74</v>
      </c>
      <c r="AA127" s="123">
        <v>159.9</v>
      </c>
      <c r="AB127" s="123">
        <v>106.86</v>
      </c>
    </row>
    <row r="128" spans="1:28" ht="12.75">
      <c r="A128" s="103" t="s">
        <v>360</v>
      </c>
      <c r="B128" s="104" t="s">
        <v>312</v>
      </c>
      <c r="C128" s="104" t="s">
        <v>123</v>
      </c>
      <c r="D128" s="105" t="s">
        <v>361</v>
      </c>
      <c r="E128" s="106">
        <v>990</v>
      </c>
      <c r="F128" s="107">
        <v>349</v>
      </c>
      <c r="G128" s="107">
        <v>193</v>
      </c>
      <c r="H128" s="108">
        <v>98</v>
      </c>
      <c r="I128" s="109">
        <v>17</v>
      </c>
      <c r="J128" s="124">
        <v>910.8</v>
      </c>
      <c r="K128" s="111">
        <v>321.08</v>
      </c>
      <c r="L128" s="111">
        <v>177.56</v>
      </c>
      <c r="M128" s="112">
        <v>90.16</v>
      </c>
      <c r="N128" s="113">
        <v>841.5</v>
      </c>
      <c r="O128" s="114">
        <v>296.65</v>
      </c>
      <c r="P128" s="114">
        <v>164.05</v>
      </c>
      <c r="Q128" s="115">
        <v>83.3</v>
      </c>
      <c r="R128" s="116">
        <v>135.1</v>
      </c>
      <c r="S128" s="117">
        <v>124.29</v>
      </c>
      <c r="T128" s="118">
        <v>114.84</v>
      </c>
      <c r="U128" s="119">
        <v>792</v>
      </c>
      <c r="V128" s="120">
        <v>279.2</v>
      </c>
      <c r="W128" s="120">
        <v>154.4</v>
      </c>
      <c r="X128" s="121">
        <v>78.4</v>
      </c>
      <c r="Y128" s="122">
        <v>772.2</v>
      </c>
      <c r="Z128" s="123">
        <v>272.22</v>
      </c>
      <c r="AA128" s="123">
        <v>150.54</v>
      </c>
      <c r="AB128" s="123">
        <v>76.44</v>
      </c>
    </row>
    <row r="129" spans="1:28" ht="12.75">
      <c r="A129" s="103" t="s">
        <v>362</v>
      </c>
      <c r="B129" s="104" t="s">
        <v>312</v>
      </c>
      <c r="C129" s="104" t="s">
        <v>123</v>
      </c>
      <c r="D129" s="105" t="s">
        <v>363</v>
      </c>
      <c r="E129" s="106">
        <v>963</v>
      </c>
      <c r="F129" s="107">
        <v>333</v>
      </c>
      <c r="G129" s="107">
        <v>197</v>
      </c>
      <c r="H129" s="108">
        <v>100</v>
      </c>
      <c r="I129" s="109">
        <v>17</v>
      </c>
      <c r="J129" s="124">
        <v>885.96</v>
      </c>
      <c r="K129" s="111">
        <v>306.36</v>
      </c>
      <c r="L129" s="111">
        <v>181.24</v>
      </c>
      <c r="M129" s="112">
        <v>92</v>
      </c>
      <c r="N129" s="113">
        <v>818.55</v>
      </c>
      <c r="O129" s="114">
        <v>283.05</v>
      </c>
      <c r="P129" s="114">
        <v>167.45</v>
      </c>
      <c r="Q129" s="115">
        <v>85</v>
      </c>
      <c r="R129" s="116">
        <v>137.9</v>
      </c>
      <c r="S129" s="117">
        <v>126.87</v>
      </c>
      <c r="T129" s="118">
        <v>117.22</v>
      </c>
      <c r="U129" s="119">
        <v>770.4</v>
      </c>
      <c r="V129" s="120">
        <v>266.4</v>
      </c>
      <c r="W129" s="120">
        <v>157.6</v>
      </c>
      <c r="X129" s="121">
        <v>80</v>
      </c>
      <c r="Y129" s="122">
        <v>751.14</v>
      </c>
      <c r="Z129" s="123">
        <v>259.74</v>
      </c>
      <c r="AA129" s="123">
        <v>153.66</v>
      </c>
      <c r="AB129" s="123">
        <v>78</v>
      </c>
    </row>
    <row r="130" spans="1:28" ht="25.5">
      <c r="A130" s="103" t="s">
        <v>364</v>
      </c>
      <c r="B130" s="104" t="s">
        <v>312</v>
      </c>
      <c r="C130" s="104" t="s">
        <v>123</v>
      </c>
      <c r="D130" s="105" t="s">
        <v>365</v>
      </c>
      <c r="E130" s="106">
        <v>2963</v>
      </c>
      <c r="F130" s="107">
        <v>455</v>
      </c>
      <c r="G130" s="107">
        <v>239</v>
      </c>
      <c r="H130" s="108">
        <v>160</v>
      </c>
      <c r="I130" s="109">
        <v>24</v>
      </c>
      <c r="J130" s="124">
        <v>2725.96</v>
      </c>
      <c r="K130" s="111">
        <v>418.6</v>
      </c>
      <c r="L130" s="111">
        <v>219.88</v>
      </c>
      <c r="M130" s="112">
        <v>147.2</v>
      </c>
      <c r="N130" s="113">
        <v>2518.55</v>
      </c>
      <c r="O130" s="114">
        <v>386.75</v>
      </c>
      <c r="P130" s="114">
        <v>203.15</v>
      </c>
      <c r="Q130" s="115">
        <v>136</v>
      </c>
      <c r="R130" s="116">
        <v>167.3</v>
      </c>
      <c r="S130" s="117">
        <v>153.92</v>
      </c>
      <c r="T130" s="118">
        <v>142.21</v>
      </c>
      <c r="U130" s="119">
        <v>2370.4</v>
      </c>
      <c r="V130" s="120">
        <v>364</v>
      </c>
      <c r="W130" s="120">
        <v>191.2</v>
      </c>
      <c r="X130" s="121">
        <v>128</v>
      </c>
      <c r="Y130" s="122">
        <v>2311.14</v>
      </c>
      <c r="Z130" s="123">
        <v>354.9</v>
      </c>
      <c r="AA130" s="123">
        <v>186.42</v>
      </c>
      <c r="AB130" s="123">
        <v>124.8</v>
      </c>
    </row>
    <row r="131" spans="1:28" ht="25.5">
      <c r="A131" s="103" t="s">
        <v>366</v>
      </c>
      <c r="B131" s="104" t="s">
        <v>312</v>
      </c>
      <c r="C131" s="104" t="s">
        <v>123</v>
      </c>
      <c r="D131" s="105" t="s">
        <v>367</v>
      </c>
      <c r="E131" s="106">
        <v>2073</v>
      </c>
      <c r="F131" s="107">
        <v>434</v>
      </c>
      <c r="G131" s="107">
        <v>222</v>
      </c>
      <c r="H131" s="108">
        <v>148</v>
      </c>
      <c r="I131" s="109">
        <v>17</v>
      </c>
      <c r="J131" s="124">
        <v>1907.16</v>
      </c>
      <c r="K131" s="111">
        <v>399.28</v>
      </c>
      <c r="L131" s="111">
        <v>204.24</v>
      </c>
      <c r="M131" s="112">
        <v>136.16</v>
      </c>
      <c r="N131" s="113">
        <v>1762.05</v>
      </c>
      <c r="O131" s="114">
        <v>368.9</v>
      </c>
      <c r="P131" s="114">
        <v>188.7</v>
      </c>
      <c r="Q131" s="115">
        <v>125.8</v>
      </c>
      <c r="R131" s="116">
        <v>155.4</v>
      </c>
      <c r="S131" s="117">
        <v>142.97</v>
      </c>
      <c r="T131" s="118">
        <v>132.09</v>
      </c>
      <c r="U131" s="119">
        <v>1658.4</v>
      </c>
      <c r="V131" s="120">
        <v>347.2</v>
      </c>
      <c r="W131" s="120">
        <v>177.6</v>
      </c>
      <c r="X131" s="121">
        <v>118.4</v>
      </c>
      <c r="Y131" s="122">
        <v>1616.94</v>
      </c>
      <c r="Z131" s="123">
        <v>338.52</v>
      </c>
      <c r="AA131" s="123">
        <v>173.16</v>
      </c>
      <c r="AB131" s="123">
        <v>115.44</v>
      </c>
    </row>
    <row r="132" spans="1:28" ht="12.75">
      <c r="A132" s="103" t="s">
        <v>368</v>
      </c>
      <c r="B132" s="104" t="s">
        <v>312</v>
      </c>
      <c r="C132" s="104" t="s">
        <v>123</v>
      </c>
      <c r="D132" s="105" t="s">
        <v>369</v>
      </c>
      <c r="E132" s="106">
        <v>3201</v>
      </c>
      <c r="F132" s="107">
        <v>559</v>
      </c>
      <c r="G132" s="107">
        <v>312</v>
      </c>
      <c r="H132" s="108">
        <v>208</v>
      </c>
      <c r="I132" s="109">
        <v>10</v>
      </c>
      <c r="J132" s="124">
        <v>2944.92</v>
      </c>
      <c r="K132" s="111">
        <v>514.28</v>
      </c>
      <c r="L132" s="111">
        <v>287.04</v>
      </c>
      <c r="M132" s="112">
        <v>191.36</v>
      </c>
      <c r="N132" s="113">
        <v>2720.85</v>
      </c>
      <c r="O132" s="114">
        <v>475.15</v>
      </c>
      <c r="P132" s="114">
        <v>265.2</v>
      </c>
      <c r="Q132" s="115">
        <v>176.8</v>
      </c>
      <c r="R132" s="116">
        <v>218.4</v>
      </c>
      <c r="S132" s="117">
        <v>200.93</v>
      </c>
      <c r="T132" s="118">
        <v>185.64</v>
      </c>
      <c r="U132" s="119">
        <v>2560.8</v>
      </c>
      <c r="V132" s="120">
        <v>447.2</v>
      </c>
      <c r="W132" s="120">
        <v>249.6</v>
      </c>
      <c r="X132" s="121">
        <v>166.4</v>
      </c>
      <c r="Y132" s="122">
        <v>2496.78</v>
      </c>
      <c r="Z132" s="123">
        <v>436.02</v>
      </c>
      <c r="AA132" s="123">
        <v>243.36</v>
      </c>
      <c r="AB132" s="123">
        <v>162.24</v>
      </c>
    </row>
    <row r="133" spans="1:28" ht="12.75">
      <c r="A133" s="103" t="s">
        <v>370</v>
      </c>
      <c r="B133" s="104" t="s">
        <v>312</v>
      </c>
      <c r="C133" s="104" t="s">
        <v>123</v>
      </c>
      <c r="D133" s="105" t="s">
        <v>371</v>
      </c>
      <c r="E133" s="106">
        <v>2375</v>
      </c>
      <c r="F133" s="107">
        <v>404</v>
      </c>
      <c r="G133" s="107">
        <v>229</v>
      </c>
      <c r="H133" s="108">
        <v>152</v>
      </c>
      <c r="I133" s="109">
        <v>17</v>
      </c>
      <c r="J133" s="124">
        <v>2185</v>
      </c>
      <c r="K133" s="111">
        <v>371.68</v>
      </c>
      <c r="L133" s="111">
        <v>210.68</v>
      </c>
      <c r="M133" s="112">
        <v>139.84</v>
      </c>
      <c r="N133" s="113">
        <v>2018.75</v>
      </c>
      <c r="O133" s="114">
        <v>343.4</v>
      </c>
      <c r="P133" s="114">
        <v>194.65</v>
      </c>
      <c r="Q133" s="115">
        <v>129.2</v>
      </c>
      <c r="R133" s="116">
        <v>160.3</v>
      </c>
      <c r="S133" s="117">
        <v>147.48</v>
      </c>
      <c r="T133" s="118">
        <v>136.26</v>
      </c>
      <c r="U133" s="119">
        <v>1900</v>
      </c>
      <c r="V133" s="120">
        <v>323.2</v>
      </c>
      <c r="W133" s="120">
        <v>183.2</v>
      </c>
      <c r="X133" s="121">
        <v>121.6</v>
      </c>
      <c r="Y133" s="122">
        <v>1852.5</v>
      </c>
      <c r="Z133" s="123">
        <v>315.12</v>
      </c>
      <c r="AA133" s="123">
        <v>178.62</v>
      </c>
      <c r="AB133" s="123">
        <v>118.56</v>
      </c>
    </row>
    <row r="134" spans="1:28" ht="25.5">
      <c r="A134" s="103" t="s">
        <v>372</v>
      </c>
      <c r="B134" s="104" t="s">
        <v>312</v>
      </c>
      <c r="C134" s="104" t="s">
        <v>123</v>
      </c>
      <c r="D134" s="105" t="s">
        <v>373</v>
      </c>
      <c r="E134" s="106">
        <v>974</v>
      </c>
      <c r="F134" s="107">
        <v>325</v>
      </c>
      <c r="G134" s="107">
        <v>183</v>
      </c>
      <c r="H134" s="108">
        <v>93</v>
      </c>
      <c r="I134" s="109">
        <v>10</v>
      </c>
      <c r="J134" s="124">
        <v>896.08</v>
      </c>
      <c r="K134" s="111">
        <v>299</v>
      </c>
      <c r="L134" s="111">
        <v>168.36</v>
      </c>
      <c r="M134" s="112">
        <v>85.56</v>
      </c>
      <c r="N134" s="113">
        <v>827.9</v>
      </c>
      <c r="O134" s="114">
        <v>276.25</v>
      </c>
      <c r="P134" s="114">
        <v>155.55</v>
      </c>
      <c r="Q134" s="115">
        <v>79.05</v>
      </c>
      <c r="R134" s="116">
        <v>128.1</v>
      </c>
      <c r="S134" s="117">
        <v>117.85</v>
      </c>
      <c r="T134" s="118">
        <v>108.89</v>
      </c>
      <c r="U134" s="119">
        <v>779.2</v>
      </c>
      <c r="V134" s="120">
        <v>260</v>
      </c>
      <c r="W134" s="120">
        <v>146.4</v>
      </c>
      <c r="X134" s="121">
        <v>74.4</v>
      </c>
      <c r="Y134" s="122">
        <v>759.72</v>
      </c>
      <c r="Z134" s="123">
        <v>253.5</v>
      </c>
      <c r="AA134" s="123">
        <v>142.74</v>
      </c>
      <c r="AB134" s="123">
        <v>72.54</v>
      </c>
    </row>
    <row r="135" spans="1:28" ht="12.75">
      <c r="A135" s="103" t="s">
        <v>374</v>
      </c>
      <c r="B135" s="104" t="s">
        <v>312</v>
      </c>
      <c r="C135" s="104" t="s">
        <v>123</v>
      </c>
      <c r="D135" s="105" t="s">
        <v>375</v>
      </c>
      <c r="E135" s="106">
        <v>1870</v>
      </c>
      <c r="F135" s="107">
        <v>297</v>
      </c>
      <c r="G135" s="107">
        <v>193</v>
      </c>
      <c r="H135" s="108">
        <v>129</v>
      </c>
      <c r="I135" s="109">
        <v>14</v>
      </c>
      <c r="J135" s="124">
        <v>1720.4</v>
      </c>
      <c r="K135" s="111">
        <v>273.24</v>
      </c>
      <c r="L135" s="111">
        <v>177.56</v>
      </c>
      <c r="M135" s="112">
        <v>118.68</v>
      </c>
      <c r="N135" s="113">
        <v>1589.5</v>
      </c>
      <c r="O135" s="114">
        <v>252.45</v>
      </c>
      <c r="P135" s="114">
        <v>164.05</v>
      </c>
      <c r="Q135" s="115">
        <v>109.65</v>
      </c>
      <c r="R135" s="116">
        <v>135.1</v>
      </c>
      <c r="S135" s="117">
        <v>124.29</v>
      </c>
      <c r="T135" s="118">
        <v>114.84</v>
      </c>
      <c r="U135" s="119">
        <v>1496</v>
      </c>
      <c r="V135" s="120">
        <v>237.6</v>
      </c>
      <c r="W135" s="120">
        <v>154.4</v>
      </c>
      <c r="X135" s="121">
        <v>103.2</v>
      </c>
      <c r="Y135" s="122">
        <v>1458.6</v>
      </c>
      <c r="Z135" s="123">
        <v>231.66</v>
      </c>
      <c r="AA135" s="123">
        <v>150.54</v>
      </c>
      <c r="AB135" s="123">
        <v>100.62</v>
      </c>
    </row>
    <row r="136" spans="1:28" ht="12.75">
      <c r="A136" s="103" t="s">
        <v>376</v>
      </c>
      <c r="B136" s="104" t="s">
        <v>312</v>
      </c>
      <c r="C136" s="104" t="s">
        <v>123</v>
      </c>
      <c r="D136" s="105" t="s">
        <v>377</v>
      </c>
      <c r="E136" s="106">
        <v>2393</v>
      </c>
      <c r="F136" s="107">
        <v>410</v>
      </c>
      <c r="G136" s="107">
        <v>242</v>
      </c>
      <c r="H136" s="108">
        <v>161</v>
      </c>
      <c r="I136" s="109">
        <v>20</v>
      </c>
      <c r="J136" s="124">
        <v>2201.56</v>
      </c>
      <c r="K136" s="111">
        <v>377.2</v>
      </c>
      <c r="L136" s="111">
        <v>222.64</v>
      </c>
      <c r="M136" s="112">
        <v>148.12</v>
      </c>
      <c r="N136" s="113">
        <v>2034.05</v>
      </c>
      <c r="O136" s="114">
        <v>348.5</v>
      </c>
      <c r="P136" s="114">
        <v>205.7</v>
      </c>
      <c r="Q136" s="115">
        <v>136.85</v>
      </c>
      <c r="R136" s="116">
        <v>169.4</v>
      </c>
      <c r="S136" s="117">
        <v>155.85</v>
      </c>
      <c r="T136" s="118">
        <v>143.99</v>
      </c>
      <c r="U136" s="119">
        <v>1914.4</v>
      </c>
      <c r="V136" s="120">
        <v>328</v>
      </c>
      <c r="W136" s="120">
        <v>193.6</v>
      </c>
      <c r="X136" s="121">
        <v>128.8</v>
      </c>
      <c r="Y136" s="122">
        <v>1866.54</v>
      </c>
      <c r="Z136" s="123">
        <v>319.8</v>
      </c>
      <c r="AA136" s="123">
        <v>188.76</v>
      </c>
      <c r="AB136" s="123">
        <v>125.58</v>
      </c>
    </row>
    <row r="137" spans="1:28" ht="12.75">
      <c r="A137" s="103" t="s">
        <v>378</v>
      </c>
      <c r="B137" s="104" t="s">
        <v>312</v>
      </c>
      <c r="C137" s="104" t="s">
        <v>123</v>
      </c>
      <c r="D137" s="105" t="s">
        <v>379</v>
      </c>
      <c r="E137" s="106">
        <v>1004</v>
      </c>
      <c r="F137" s="107">
        <v>363</v>
      </c>
      <c r="G137" s="107">
        <v>208</v>
      </c>
      <c r="H137" s="108">
        <v>106</v>
      </c>
      <c r="I137" s="109">
        <v>13</v>
      </c>
      <c r="J137" s="124">
        <v>923.68</v>
      </c>
      <c r="K137" s="111">
        <v>333.96</v>
      </c>
      <c r="L137" s="111">
        <v>191.36</v>
      </c>
      <c r="M137" s="112">
        <v>97.52</v>
      </c>
      <c r="N137" s="113">
        <v>853.4</v>
      </c>
      <c r="O137" s="114">
        <v>308.55</v>
      </c>
      <c r="P137" s="114">
        <v>176.8</v>
      </c>
      <c r="Q137" s="115">
        <v>90.1</v>
      </c>
      <c r="R137" s="116">
        <v>145.6</v>
      </c>
      <c r="S137" s="117">
        <v>133.95</v>
      </c>
      <c r="T137" s="118">
        <v>123.76</v>
      </c>
      <c r="U137" s="119">
        <v>803.2</v>
      </c>
      <c r="V137" s="120">
        <v>290.4</v>
      </c>
      <c r="W137" s="120">
        <v>166.4</v>
      </c>
      <c r="X137" s="121">
        <v>84.8</v>
      </c>
      <c r="Y137" s="122">
        <v>783.12</v>
      </c>
      <c r="Z137" s="123">
        <v>283.14</v>
      </c>
      <c r="AA137" s="123">
        <v>162.24</v>
      </c>
      <c r="AB137" s="123">
        <v>82.68</v>
      </c>
    </row>
    <row r="138" spans="1:28" ht="12.75">
      <c r="A138" s="103" t="s">
        <v>380</v>
      </c>
      <c r="B138" s="104" t="s">
        <v>312</v>
      </c>
      <c r="C138" s="104" t="s">
        <v>123</v>
      </c>
      <c r="D138" s="105" t="s">
        <v>381</v>
      </c>
      <c r="E138" s="106">
        <v>1399</v>
      </c>
      <c r="F138" s="107">
        <v>344</v>
      </c>
      <c r="G138" s="107">
        <v>221</v>
      </c>
      <c r="H138" s="108">
        <v>147</v>
      </c>
      <c r="I138" s="109">
        <v>10</v>
      </c>
      <c r="J138" s="124">
        <v>1287.08</v>
      </c>
      <c r="K138" s="111">
        <v>316.48</v>
      </c>
      <c r="L138" s="111">
        <v>203.32</v>
      </c>
      <c r="M138" s="112">
        <v>135.24</v>
      </c>
      <c r="N138" s="113">
        <v>1189.15</v>
      </c>
      <c r="O138" s="114">
        <v>292.4</v>
      </c>
      <c r="P138" s="114">
        <v>187.85</v>
      </c>
      <c r="Q138" s="115">
        <v>124.95</v>
      </c>
      <c r="R138" s="116">
        <v>154.7</v>
      </c>
      <c r="S138" s="117">
        <v>142.32</v>
      </c>
      <c r="T138" s="118">
        <v>131.5</v>
      </c>
      <c r="U138" s="119">
        <v>1119.2</v>
      </c>
      <c r="V138" s="120">
        <v>275.2</v>
      </c>
      <c r="W138" s="120">
        <v>176.8</v>
      </c>
      <c r="X138" s="121">
        <v>117.6</v>
      </c>
      <c r="Y138" s="122">
        <v>1091.22</v>
      </c>
      <c r="Z138" s="123">
        <v>268.32</v>
      </c>
      <c r="AA138" s="123">
        <v>172.38</v>
      </c>
      <c r="AB138" s="123">
        <v>114.66</v>
      </c>
    </row>
    <row r="139" spans="1:28" ht="12.75">
      <c r="A139" s="103" t="s">
        <v>382</v>
      </c>
      <c r="B139" s="104" t="s">
        <v>312</v>
      </c>
      <c r="C139" s="104" t="s">
        <v>123</v>
      </c>
      <c r="D139" s="105" t="s">
        <v>383</v>
      </c>
      <c r="E139" s="106">
        <v>3910</v>
      </c>
      <c r="F139" s="107">
        <v>666</v>
      </c>
      <c r="G139" s="107">
        <v>259</v>
      </c>
      <c r="H139" s="108">
        <v>173</v>
      </c>
      <c r="I139" s="109">
        <v>23</v>
      </c>
      <c r="J139" s="124">
        <v>3597.2</v>
      </c>
      <c r="K139" s="111">
        <v>612.72</v>
      </c>
      <c r="L139" s="111">
        <v>238.28</v>
      </c>
      <c r="M139" s="112">
        <v>159.16</v>
      </c>
      <c r="N139" s="113">
        <v>3323.5</v>
      </c>
      <c r="O139" s="114">
        <v>566.1</v>
      </c>
      <c r="P139" s="114">
        <v>220.15</v>
      </c>
      <c r="Q139" s="115">
        <v>147.05</v>
      </c>
      <c r="R139" s="116">
        <v>181.3</v>
      </c>
      <c r="S139" s="117">
        <v>166.8</v>
      </c>
      <c r="T139" s="118">
        <v>154.11</v>
      </c>
      <c r="U139" s="119">
        <v>3128</v>
      </c>
      <c r="V139" s="120">
        <v>532.8</v>
      </c>
      <c r="W139" s="120">
        <v>207.2</v>
      </c>
      <c r="X139" s="121">
        <v>138.4</v>
      </c>
      <c r="Y139" s="122">
        <v>3049.8</v>
      </c>
      <c r="Z139" s="123">
        <v>519.48</v>
      </c>
      <c r="AA139" s="123">
        <v>202.02</v>
      </c>
      <c r="AB139" s="123">
        <v>134.94</v>
      </c>
    </row>
    <row r="140" spans="1:28" ht="25.5">
      <c r="A140" s="103" t="s">
        <v>384</v>
      </c>
      <c r="B140" s="104" t="s">
        <v>312</v>
      </c>
      <c r="C140" s="104" t="s">
        <v>123</v>
      </c>
      <c r="D140" s="105" t="s">
        <v>385</v>
      </c>
      <c r="E140" s="106">
        <v>2097</v>
      </c>
      <c r="F140" s="107">
        <v>367</v>
      </c>
      <c r="G140" s="107">
        <v>220</v>
      </c>
      <c r="H140" s="108">
        <v>147</v>
      </c>
      <c r="I140" s="109">
        <v>21</v>
      </c>
      <c r="J140" s="124">
        <v>1929.24</v>
      </c>
      <c r="K140" s="111">
        <v>337.64</v>
      </c>
      <c r="L140" s="111">
        <v>202.4</v>
      </c>
      <c r="M140" s="112">
        <v>135.24</v>
      </c>
      <c r="N140" s="113">
        <v>1782.45</v>
      </c>
      <c r="O140" s="114">
        <v>311.95</v>
      </c>
      <c r="P140" s="114">
        <v>187</v>
      </c>
      <c r="Q140" s="115">
        <v>124.95</v>
      </c>
      <c r="R140" s="116">
        <v>154</v>
      </c>
      <c r="S140" s="117">
        <v>141.68</v>
      </c>
      <c r="T140" s="118">
        <v>130.9</v>
      </c>
      <c r="U140" s="119">
        <v>1677.6</v>
      </c>
      <c r="V140" s="120">
        <v>293.6</v>
      </c>
      <c r="W140" s="120">
        <v>176</v>
      </c>
      <c r="X140" s="121">
        <v>117.6</v>
      </c>
      <c r="Y140" s="122">
        <v>1635.66</v>
      </c>
      <c r="Z140" s="123">
        <v>286.26</v>
      </c>
      <c r="AA140" s="123">
        <v>171.6</v>
      </c>
      <c r="AB140" s="123">
        <v>114.66</v>
      </c>
    </row>
    <row r="141" spans="1:28" ht="12.75">
      <c r="A141" s="103" t="s">
        <v>386</v>
      </c>
      <c r="B141" s="104" t="s">
        <v>387</v>
      </c>
      <c r="C141" s="104" t="s">
        <v>37</v>
      </c>
      <c r="D141" s="105" t="s">
        <v>388</v>
      </c>
      <c r="E141" s="106">
        <v>11203</v>
      </c>
      <c r="F141" s="107">
        <v>2539</v>
      </c>
      <c r="G141" s="107">
        <v>2311</v>
      </c>
      <c r="H141" s="108">
        <v>217</v>
      </c>
      <c r="I141" s="109">
        <v>45</v>
      </c>
      <c r="J141" s="124">
        <v>10306.76</v>
      </c>
      <c r="K141" s="111">
        <v>2335.88</v>
      </c>
      <c r="L141" s="111">
        <v>2126.12</v>
      </c>
      <c r="M141" s="112">
        <v>199.64</v>
      </c>
      <c r="N141" s="113">
        <v>9522.55</v>
      </c>
      <c r="O141" s="114">
        <v>2158.15</v>
      </c>
      <c r="P141" s="114">
        <v>1964.35</v>
      </c>
      <c r="Q141" s="115">
        <v>184.45</v>
      </c>
      <c r="R141" s="116">
        <v>1617.7</v>
      </c>
      <c r="S141" s="117">
        <v>1488.28</v>
      </c>
      <c r="T141" s="118">
        <v>1375.05</v>
      </c>
      <c r="U141" s="119">
        <v>8962.4</v>
      </c>
      <c r="V141" s="120">
        <v>2031.2</v>
      </c>
      <c r="W141" s="120">
        <v>1848.8</v>
      </c>
      <c r="X141" s="121">
        <v>173.6</v>
      </c>
      <c r="Y141" s="122">
        <v>8738.34</v>
      </c>
      <c r="Z141" s="123">
        <v>1980.42</v>
      </c>
      <c r="AA141" s="123">
        <v>1802.58</v>
      </c>
      <c r="AB141" s="123">
        <v>169.26</v>
      </c>
    </row>
    <row r="142" spans="1:28" ht="12.75">
      <c r="A142" s="103" t="s">
        <v>389</v>
      </c>
      <c r="B142" s="104" t="s">
        <v>387</v>
      </c>
      <c r="C142" s="104" t="s">
        <v>37</v>
      </c>
      <c r="D142" s="105" t="s">
        <v>390</v>
      </c>
      <c r="E142" s="106">
        <v>7475</v>
      </c>
      <c r="F142" s="107">
        <v>2283</v>
      </c>
      <c r="G142" s="107">
        <v>2311</v>
      </c>
      <c r="H142" s="108">
        <v>274</v>
      </c>
      <c r="I142" s="109">
        <v>37</v>
      </c>
      <c r="J142" s="124">
        <v>6877</v>
      </c>
      <c r="K142" s="111">
        <v>2100.36</v>
      </c>
      <c r="L142" s="111">
        <v>2126.12</v>
      </c>
      <c r="M142" s="112">
        <v>252.08</v>
      </c>
      <c r="N142" s="113">
        <v>6353.75</v>
      </c>
      <c r="O142" s="114">
        <v>1940.55</v>
      </c>
      <c r="P142" s="114">
        <v>1964.35</v>
      </c>
      <c r="Q142" s="115">
        <v>232.9</v>
      </c>
      <c r="R142" s="116">
        <v>1617.7</v>
      </c>
      <c r="S142" s="117">
        <v>1488.28</v>
      </c>
      <c r="T142" s="118">
        <v>1375.05</v>
      </c>
      <c r="U142" s="119">
        <v>5980</v>
      </c>
      <c r="V142" s="120">
        <v>1826.4</v>
      </c>
      <c r="W142" s="120">
        <v>1848.8</v>
      </c>
      <c r="X142" s="121">
        <v>219.2</v>
      </c>
      <c r="Y142" s="122">
        <v>5830.5</v>
      </c>
      <c r="Z142" s="123">
        <v>1780.74</v>
      </c>
      <c r="AA142" s="123">
        <v>1802.58</v>
      </c>
      <c r="AB142" s="123">
        <v>213.72</v>
      </c>
    </row>
    <row r="143" spans="1:28" ht="25.5">
      <c r="A143" s="103" t="s">
        <v>391</v>
      </c>
      <c r="B143" s="104" t="s">
        <v>387</v>
      </c>
      <c r="C143" s="104" t="s">
        <v>37</v>
      </c>
      <c r="D143" s="105" t="s">
        <v>392</v>
      </c>
      <c r="E143" s="106">
        <v>7113</v>
      </c>
      <c r="F143" s="107">
        <v>1986</v>
      </c>
      <c r="G143" s="107">
        <v>1280</v>
      </c>
      <c r="H143" s="108">
        <v>231</v>
      </c>
      <c r="I143" s="109">
        <v>28</v>
      </c>
      <c r="J143" s="124">
        <v>6543.96</v>
      </c>
      <c r="K143" s="111">
        <v>1827.12</v>
      </c>
      <c r="L143" s="111">
        <v>1177.6</v>
      </c>
      <c r="M143" s="112">
        <v>212.52</v>
      </c>
      <c r="N143" s="113">
        <v>6046.05</v>
      </c>
      <c r="O143" s="114">
        <v>1688.1</v>
      </c>
      <c r="P143" s="114">
        <v>1088</v>
      </c>
      <c r="Q143" s="115">
        <v>196.35</v>
      </c>
      <c r="R143" s="116">
        <v>896</v>
      </c>
      <c r="S143" s="117">
        <v>824.32</v>
      </c>
      <c r="T143" s="118">
        <v>761.6</v>
      </c>
      <c r="U143" s="119">
        <v>5690.4</v>
      </c>
      <c r="V143" s="120">
        <v>1588.8</v>
      </c>
      <c r="W143" s="120">
        <v>1024</v>
      </c>
      <c r="X143" s="121">
        <v>184.8</v>
      </c>
      <c r="Y143" s="122">
        <v>5548.14</v>
      </c>
      <c r="Z143" s="123">
        <v>1549.08</v>
      </c>
      <c r="AA143" s="123">
        <v>998.4</v>
      </c>
      <c r="AB143" s="123">
        <v>180.18</v>
      </c>
    </row>
    <row r="144" spans="1:28" ht="12.75">
      <c r="A144" s="103" t="s">
        <v>393</v>
      </c>
      <c r="B144" s="104" t="s">
        <v>387</v>
      </c>
      <c r="C144" s="104" t="s">
        <v>37</v>
      </c>
      <c r="D144" s="105" t="s">
        <v>394</v>
      </c>
      <c r="E144" s="106">
        <v>7577</v>
      </c>
      <c r="F144" s="107">
        <v>1888</v>
      </c>
      <c r="G144" s="107">
        <v>1873</v>
      </c>
      <c r="H144" s="108">
        <v>207</v>
      </c>
      <c r="I144" s="109">
        <v>30</v>
      </c>
      <c r="J144" s="124">
        <v>6970.84</v>
      </c>
      <c r="K144" s="111">
        <v>1736.96</v>
      </c>
      <c r="L144" s="111">
        <v>1723.16</v>
      </c>
      <c r="M144" s="112">
        <v>190.44</v>
      </c>
      <c r="N144" s="113">
        <v>6440.45</v>
      </c>
      <c r="O144" s="114">
        <v>1604.8</v>
      </c>
      <c r="P144" s="114">
        <v>1592.05</v>
      </c>
      <c r="Q144" s="115">
        <v>175.95</v>
      </c>
      <c r="R144" s="116">
        <v>1311.1</v>
      </c>
      <c r="S144" s="117">
        <v>1206.21</v>
      </c>
      <c r="T144" s="118">
        <v>1114.44</v>
      </c>
      <c r="U144" s="119">
        <v>6061.6</v>
      </c>
      <c r="V144" s="120">
        <v>1510.4</v>
      </c>
      <c r="W144" s="120">
        <v>1498.4</v>
      </c>
      <c r="X144" s="121">
        <v>165.6</v>
      </c>
      <c r="Y144" s="122">
        <v>5910.06</v>
      </c>
      <c r="Z144" s="123">
        <v>1472.64</v>
      </c>
      <c r="AA144" s="123">
        <v>1460.94</v>
      </c>
      <c r="AB144" s="123">
        <v>161.46</v>
      </c>
    </row>
    <row r="145" spans="1:28" ht="12.75">
      <c r="A145" s="103" t="s">
        <v>395</v>
      </c>
      <c r="B145" s="104" t="s">
        <v>387</v>
      </c>
      <c r="C145" s="104" t="s">
        <v>37</v>
      </c>
      <c r="D145" s="105" t="s">
        <v>396</v>
      </c>
      <c r="E145" s="106">
        <v>4378</v>
      </c>
      <c r="F145" s="107">
        <v>1539</v>
      </c>
      <c r="G145" s="107">
        <v>1873</v>
      </c>
      <c r="H145" s="108">
        <v>218</v>
      </c>
      <c r="I145" s="109">
        <v>17</v>
      </c>
      <c r="J145" s="124">
        <v>4027.76</v>
      </c>
      <c r="K145" s="111">
        <v>1415.88</v>
      </c>
      <c r="L145" s="111">
        <v>1723.16</v>
      </c>
      <c r="M145" s="112">
        <v>200.56</v>
      </c>
      <c r="N145" s="113">
        <v>3721.3</v>
      </c>
      <c r="O145" s="114">
        <v>1308.15</v>
      </c>
      <c r="P145" s="114">
        <v>1592.05</v>
      </c>
      <c r="Q145" s="115">
        <v>185.3</v>
      </c>
      <c r="R145" s="116">
        <v>1311.1</v>
      </c>
      <c r="S145" s="117">
        <v>1206.21</v>
      </c>
      <c r="T145" s="118">
        <v>1114.44</v>
      </c>
      <c r="U145" s="119">
        <v>3502.4</v>
      </c>
      <c r="V145" s="120">
        <v>1231.2</v>
      </c>
      <c r="W145" s="120">
        <v>1498.4</v>
      </c>
      <c r="X145" s="121">
        <v>174.4</v>
      </c>
      <c r="Y145" s="122">
        <v>3414.84</v>
      </c>
      <c r="Z145" s="123">
        <v>1200.42</v>
      </c>
      <c r="AA145" s="123">
        <v>1460.94</v>
      </c>
      <c r="AB145" s="123">
        <v>170.04</v>
      </c>
    </row>
    <row r="146" spans="1:28" ht="12.75">
      <c r="A146" s="103" t="s">
        <v>397</v>
      </c>
      <c r="B146" s="104" t="s">
        <v>387</v>
      </c>
      <c r="C146" s="104" t="s">
        <v>37</v>
      </c>
      <c r="D146" s="105" t="s">
        <v>398</v>
      </c>
      <c r="E146" s="106">
        <v>6051</v>
      </c>
      <c r="F146" s="107">
        <v>1382</v>
      </c>
      <c r="G146" s="107">
        <v>1622</v>
      </c>
      <c r="H146" s="108">
        <v>158</v>
      </c>
      <c r="I146" s="109">
        <v>33</v>
      </c>
      <c r="J146" s="124">
        <v>5566.92</v>
      </c>
      <c r="K146" s="111">
        <v>1271.44</v>
      </c>
      <c r="L146" s="111">
        <v>1492.24</v>
      </c>
      <c r="M146" s="112">
        <v>145.36</v>
      </c>
      <c r="N146" s="113">
        <v>5143.35</v>
      </c>
      <c r="O146" s="114">
        <v>1174.7</v>
      </c>
      <c r="P146" s="114">
        <v>1378.7</v>
      </c>
      <c r="Q146" s="115">
        <v>134.3</v>
      </c>
      <c r="R146" s="116">
        <v>1135.4</v>
      </c>
      <c r="S146" s="117">
        <v>1044.57</v>
      </c>
      <c r="T146" s="118">
        <v>965.09</v>
      </c>
      <c r="U146" s="119">
        <v>4840.8</v>
      </c>
      <c r="V146" s="120">
        <v>1105.6</v>
      </c>
      <c r="W146" s="120">
        <v>1297.6</v>
      </c>
      <c r="X146" s="121">
        <v>126.4</v>
      </c>
      <c r="Y146" s="122">
        <v>4719.78</v>
      </c>
      <c r="Z146" s="123">
        <v>1077.96</v>
      </c>
      <c r="AA146" s="123">
        <v>1265.16</v>
      </c>
      <c r="AB146" s="123">
        <v>123.24</v>
      </c>
    </row>
    <row r="147" spans="1:28" ht="12.75">
      <c r="A147" s="103" t="s">
        <v>399</v>
      </c>
      <c r="B147" s="104" t="s">
        <v>387</v>
      </c>
      <c r="C147" s="104" t="s">
        <v>37</v>
      </c>
      <c r="D147" s="105" t="s">
        <v>400</v>
      </c>
      <c r="E147" s="106">
        <v>4491</v>
      </c>
      <c r="F147" s="107">
        <v>1335</v>
      </c>
      <c r="G147" s="107">
        <v>1622</v>
      </c>
      <c r="H147" s="108">
        <v>205</v>
      </c>
      <c r="I147" s="109">
        <v>20</v>
      </c>
      <c r="J147" s="124">
        <v>4131.72</v>
      </c>
      <c r="K147" s="111">
        <v>1228.2</v>
      </c>
      <c r="L147" s="111">
        <v>1492.24</v>
      </c>
      <c r="M147" s="112">
        <v>188.6</v>
      </c>
      <c r="N147" s="113">
        <v>3817.35</v>
      </c>
      <c r="O147" s="114">
        <v>1134.75</v>
      </c>
      <c r="P147" s="114">
        <v>1378.7</v>
      </c>
      <c r="Q147" s="115">
        <v>174.25</v>
      </c>
      <c r="R147" s="116">
        <v>1135.4</v>
      </c>
      <c r="S147" s="117">
        <v>1044.57</v>
      </c>
      <c r="T147" s="118">
        <v>965.09</v>
      </c>
      <c r="U147" s="119">
        <v>3592.8</v>
      </c>
      <c r="V147" s="120">
        <v>1068</v>
      </c>
      <c r="W147" s="120">
        <v>1297.6</v>
      </c>
      <c r="X147" s="121">
        <v>164</v>
      </c>
      <c r="Y147" s="122">
        <v>3502.98</v>
      </c>
      <c r="Z147" s="123">
        <v>1041.3</v>
      </c>
      <c r="AA147" s="123">
        <v>1265.16</v>
      </c>
      <c r="AB147" s="123">
        <v>159.9</v>
      </c>
    </row>
    <row r="148" spans="1:28" ht="25.5">
      <c r="A148" s="103" t="s">
        <v>401</v>
      </c>
      <c r="B148" s="104" t="s">
        <v>387</v>
      </c>
      <c r="C148" s="104" t="s">
        <v>37</v>
      </c>
      <c r="D148" s="105" t="s">
        <v>402</v>
      </c>
      <c r="E148" s="106">
        <v>6566</v>
      </c>
      <c r="F148" s="107">
        <v>1557</v>
      </c>
      <c r="G148" s="107">
        <v>1888</v>
      </c>
      <c r="H148" s="108">
        <v>207</v>
      </c>
      <c r="I148" s="109">
        <v>34</v>
      </c>
      <c r="J148" s="124">
        <v>6040.72</v>
      </c>
      <c r="K148" s="111">
        <v>1432.44</v>
      </c>
      <c r="L148" s="111">
        <v>1736.96</v>
      </c>
      <c r="M148" s="112">
        <v>190.44</v>
      </c>
      <c r="N148" s="113">
        <v>5581.1</v>
      </c>
      <c r="O148" s="114">
        <v>1323.45</v>
      </c>
      <c r="P148" s="114">
        <v>1604.8</v>
      </c>
      <c r="Q148" s="115">
        <v>175.95</v>
      </c>
      <c r="R148" s="116">
        <v>1321.6</v>
      </c>
      <c r="S148" s="117">
        <v>1215.87</v>
      </c>
      <c r="T148" s="118">
        <v>1123.36</v>
      </c>
      <c r="U148" s="119">
        <v>5252.8</v>
      </c>
      <c r="V148" s="120">
        <v>1245.6</v>
      </c>
      <c r="W148" s="120">
        <v>1510.4</v>
      </c>
      <c r="X148" s="121">
        <v>165.6</v>
      </c>
      <c r="Y148" s="122">
        <v>5121.48</v>
      </c>
      <c r="Z148" s="123">
        <v>1214.46</v>
      </c>
      <c r="AA148" s="123">
        <v>1472.64</v>
      </c>
      <c r="AB148" s="123">
        <v>161.46</v>
      </c>
    </row>
    <row r="149" spans="1:28" ht="25.5">
      <c r="A149" s="103" t="s">
        <v>403</v>
      </c>
      <c r="B149" s="104" t="s">
        <v>387</v>
      </c>
      <c r="C149" s="104" t="s">
        <v>37</v>
      </c>
      <c r="D149" s="105" t="s">
        <v>404</v>
      </c>
      <c r="E149" s="106">
        <v>5154</v>
      </c>
      <c r="F149" s="107">
        <v>824</v>
      </c>
      <c r="G149" s="107">
        <v>876</v>
      </c>
      <c r="H149" s="108">
        <v>130</v>
      </c>
      <c r="I149" s="109">
        <v>24</v>
      </c>
      <c r="J149" s="124">
        <v>4741.68</v>
      </c>
      <c r="K149" s="111">
        <v>758.08</v>
      </c>
      <c r="L149" s="111">
        <v>805.92</v>
      </c>
      <c r="M149" s="112">
        <v>119.6</v>
      </c>
      <c r="N149" s="113">
        <v>4380.9</v>
      </c>
      <c r="O149" s="114">
        <v>700.4</v>
      </c>
      <c r="P149" s="114">
        <v>744.6</v>
      </c>
      <c r="Q149" s="115">
        <v>110.5</v>
      </c>
      <c r="R149" s="116">
        <v>613.2</v>
      </c>
      <c r="S149" s="117">
        <v>564.14</v>
      </c>
      <c r="T149" s="118">
        <v>521.22</v>
      </c>
      <c r="U149" s="119">
        <v>4123.2</v>
      </c>
      <c r="V149" s="120">
        <v>659.2</v>
      </c>
      <c r="W149" s="120">
        <v>700.8</v>
      </c>
      <c r="X149" s="121">
        <v>104</v>
      </c>
      <c r="Y149" s="122">
        <v>4020.12</v>
      </c>
      <c r="Z149" s="123">
        <v>642.72</v>
      </c>
      <c r="AA149" s="123">
        <v>683.28</v>
      </c>
      <c r="AB149" s="123">
        <v>101.4</v>
      </c>
    </row>
    <row r="150" spans="1:28" ht="12.75">
      <c r="A150" s="103" t="s">
        <v>405</v>
      </c>
      <c r="B150" s="104" t="s">
        <v>387</v>
      </c>
      <c r="C150" s="104" t="s">
        <v>37</v>
      </c>
      <c r="D150" s="105" t="s">
        <v>406</v>
      </c>
      <c r="E150" s="106">
        <v>3808</v>
      </c>
      <c r="F150" s="107">
        <v>1010</v>
      </c>
      <c r="G150" s="107">
        <v>1007</v>
      </c>
      <c r="H150" s="108">
        <v>192</v>
      </c>
      <c r="I150" s="109">
        <v>21</v>
      </c>
      <c r="J150" s="124">
        <v>3503.36</v>
      </c>
      <c r="K150" s="111">
        <v>929.2</v>
      </c>
      <c r="L150" s="111">
        <v>926.44</v>
      </c>
      <c r="M150" s="112">
        <v>176.64</v>
      </c>
      <c r="N150" s="113">
        <v>3236.8</v>
      </c>
      <c r="O150" s="114">
        <v>858.5</v>
      </c>
      <c r="P150" s="114">
        <v>855.95</v>
      </c>
      <c r="Q150" s="115">
        <v>163.2</v>
      </c>
      <c r="R150" s="116">
        <v>704.9</v>
      </c>
      <c r="S150" s="117">
        <v>648.51</v>
      </c>
      <c r="T150" s="118">
        <v>599.17</v>
      </c>
      <c r="U150" s="119">
        <v>3046.4</v>
      </c>
      <c r="V150" s="120">
        <v>808</v>
      </c>
      <c r="W150" s="120">
        <v>805.6</v>
      </c>
      <c r="X150" s="121">
        <v>153.6</v>
      </c>
      <c r="Y150" s="122">
        <v>2970.24</v>
      </c>
      <c r="Z150" s="123">
        <v>787.8</v>
      </c>
      <c r="AA150" s="123">
        <v>785.46</v>
      </c>
      <c r="AB150" s="123">
        <v>149.76</v>
      </c>
    </row>
    <row r="151" spans="1:28" ht="12.75">
      <c r="A151" s="103" t="s">
        <v>407</v>
      </c>
      <c r="B151" s="104" t="s">
        <v>387</v>
      </c>
      <c r="C151" s="104" t="s">
        <v>37</v>
      </c>
      <c r="D151" s="105" t="s">
        <v>408</v>
      </c>
      <c r="E151" s="106">
        <v>1202</v>
      </c>
      <c r="F151" s="107">
        <v>1069</v>
      </c>
      <c r="G151" s="107">
        <v>1007</v>
      </c>
      <c r="H151" s="108">
        <v>126</v>
      </c>
      <c r="I151" s="109">
        <v>10</v>
      </c>
      <c r="J151" s="124">
        <v>1105.84</v>
      </c>
      <c r="K151" s="111">
        <v>983.48</v>
      </c>
      <c r="L151" s="111">
        <v>926.44</v>
      </c>
      <c r="M151" s="112">
        <v>115.92</v>
      </c>
      <c r="N151" s="113">
        <v>1021.7</v>
      </c>
      <c r="O151" s="114">
        <v>908.65</v>
      </c>
      <c r="P151" s="114">
        <v>855.95</v>
      </c>
      <c r="Q151" s="115">
        <v>107.1</v>
      </c>
      <c r="R151" s="116">
        <v>704.9</v>
      </c>
      <c r="S151" s="117">
        <v>648.51</v>
      </c>
      <c r="T151" s="118">
        <v>599.17</v>
      </c>
      <c r="U151" s="119">
        <v>961.6</v>
      </c>
      <c r="V151" s="120">
        <v>855.2</v>
      </c>
      <c r="W151" s="120">
        <v>805.6</v>
      </c>
      <c r="X151" s="121">
        <v>100.8</v>
      </c>
      <c r="Y151" s="122">
        <v>937.56</v>
      </c>
      <c r="Z151" s="123">
        <v>833.82</v>
      </c>
      <c r="AA151" s="123">
        <v>785.46</v>
      </c>
      <c r="AB151" s="123">
        <v>98.28</v>
      </c>
    </row>
    <row r="152" spans="1:28" ht="25.5">
      <c r="A152" s="103" t="s">
        <v>409</v>
      </c>
      <c r="B152" s="104" t="s">
        <v>387</v>
      </c>
      <c r="C152" s="104" t="s">
        <v>37</v>
      </c>
      <c r="D152" s="105" t="s">
        <v>410</v>
      </c>
      <c r="E152" s="106">
        <v>4892</v>
      </c>
      <c r="F152" s="107">
        <v>1453</v>
      </c>
      <c r="G152" s="107">
        <v>1523</v>
      </c>
      <c r="H152" s="108">
        <v>198</v>
      </c>
      <c r="I152" s="109">
        <v>27</v>
      </c>
      <c r="J152" s="124">
        <v>4500.64</v>
      </c>
      <c r="K152" s="111">
        <v>1336.76</v>
      </c>
      <c r="L152" s="111">
        <v>1401.16</v>
      </c>
      <c r="M152" s="112">
        <v>182.16</v>
      </c>
      <c r="N152" s="113">
        <v>4158.2</v>
      </c>
      <c r="O152" s="114">
        <v>1235.05</v>
      </c>
      <c r="P152" s="114">
        <v>1294.55</v>
      </c>
      <c r="Q152" s="115">
        <v>168.3</v>
      </c>
      <c r="R152" s="116">
        <v>1066.1</v>
      </c>
      <c r="S152" s="117">
        <v>980.81</v>
      </c>
      <c r="T152" s="118">
        <v>906.19</v>
      </c>
      <c r="U152" s="119">
        <v>3913.6</v>
      </c>
      <c r="V152" s="120">
        <v>1162.4</v>
      </c>
      <c r="W152" s="120">
        <v>1218.4</v>
      </c>
      <c r="X152" s="121">
        <v>158.4</v>
      </c>
      <c r="Y152" s="122">
        <v>3815.76</v>
      </c>
      <c r="Z152" s="123">
        <v>1133.34</v>
      </c>
      <c r="AA152" s="123">
        <v>1187.94</v>
      </c>
      <c r="AB152" s="123">
        <v>154.44</v>
      </c>
    </row>
    <row r="153" spans="1:28" ht="25.5">
      <c r="A153" s="103" t="s">
        <v>411</v>
      </c>
      <c r="B153" s="104" t="s">
        <v>387</v>
      </c>
      <c r="C153" s="104" t="s">
        <v>37</v>
      </c>
      <c r="D153" s="105" t="s">
        <v>412</v>
      </c>
      <c r="E153" s="106">
        <v>1371</v>
      </c>
      <c r="F153" s="107">
        <v>575</v>
      </c>
      <c r="G153" s="107">
        <v>1523</v>
      </c>
      <c r="H153" s="108">
        <v>94</v>
      </c>
      <c r="I153" s="109">
        <v>13</v>
      </c>
      <c r="J153" s="124">
        <v>1261.32</v>
      </c>
      <c r="K153" s="111">
        <v>529</v>
      </c>
      <c r="L153" s="111">
        <v>1401.16</v>
      </c>
      <c r="M153" s="112">
        <v>86.48</v>
      </c>
      <c r="N153" s="113">
        <v>1165.35</v>
      </c>
      <c r="O153" s="114">
        <v>488.75</v>
      </c>
      <c r="P153" s="114">
        <v>1294.55</v>
      </c>
      <c r="Q153" s="115">
        <v>79.9</v>
      </c>
      <c r="R153" s="116">
        <v>1066.1</v>
      </c>
      <c r="S153" s="117">
        <v>980.81</v>
      </c>
      <c r="T153" s="118">
        <v>906.19</v>
      </c>
      <c r="U153" s="119">
        <v>1096.8</v>
      </c>
      <c r="V153" s="120">
        <v>460</v>
      </c>
      <c r="W153" s="120">
        <v>1218.4</v>
      </c>
      <c r="X153" s="121">
        <v>75.2</v>
      </c>
      <c r="Y153" s="122">
        <v>1069.38</v>
      </c>
      <c r="Z153" s="123">
        <v>448.5</v>
      </c>
      <c r="AA153" s="123">
        <v>1187.94</v>
      </c>
      <c r="AB153" s="123">
        <v>73.32</v>
      </c>
    </row>
    <row r="154" spans="1:28" ht="25.5">
      <c r="A154" s="103" t="s">
        <v>413</v>
      </c>
      <c r="B154" s="104" t="s">
        <v>387</v>
      </c>
      <c r="C154" s="104" t="s">
        <v>37</v>
      </c>
      <c r="D154" s="105" t="s">
        <v>414</v>
      </c>
      <c r="E154" s="106">
        <v>3571</v>
      </c>
      <c r="F154" s="107">
        <v>1240</v>
      </c>
      <c r="G154" s="107">
        <v>1280</v>
      </c>
      <c r="H154" s="108">
        <v>212</v>
      </c>
      <c r="I154" s="109">
        <v>13</v>
      </c>
      <c r="J154" s="124">
        <v>3285.32</v>
      </c>
      <c r="K154" s="111">
        <v>1140.8</v>
      </c>
      <c r="L154" s="111">
        <v>1177.6</v>
      </c>
      <c r="M154" s="112">
        <v>195.04</v>
      </c>
      <c r="N154" s="113">
        <v>3035.35</v>
      </c>
      <c r="O154" s="114">
        <v>1054</v>
      </c>
      <c r="P154" s="114">
        <v>1088</v>
      </c>
      <c r="Q154" s="115">
        <v>180.2</v>
      </c>
      <c r="R154" s="116">
        <v>896</v>
      </c>
      <c r="S154" s="117">
        <v>824.32</v>
      </c>
      <c r="T154" s="118">
        <v>761.6</v>
      </c>
      <c r="U154" s="119">
        <v>2856.8</v>
      </c>
      <c r="V154" s="120">
        <v>992</v>
      </c>
      <c r="W154" s="120">
        <v>1024</v>
      </c>
      <c r="X154" s="121">
        <v>169.6</v>
      </c>
      <c r="Y154" s="122">
        <v>2785.38</v>
      </c>
      <c r="Z154" s="123">
        <v>967.2</v>
      </c>
      <c r="AA154" s="123">
        <v>998.4</v>
      </c>
      <c r="AB154" s="123">
        <v>165.36</v>
      </c>
    </row>
    <row r="155" spans="1:28" ht="25.5">
      <c r="A155" s="103" t="s">
        <v>415</v>
      </c>
      <c r="B155" s="104" t="s">
        <v>387</v>
      </c>
      <c r="C155" s="104" t="s">
        <v>37</v>
      </c>
      <c r="D155" s="105" t="s">
        <v>416</v>
      </c>
      <c r="E155" s="106">
        <v>1168</v>
      </c>
      <c r="F155" s="107">
        <v>649</v>
      </c>
      <c r="G155" s="107">
        <v>1280</v>
      </c>
      <c r="H155" s="108">
        <v>137</v>
      </c>
      <c r="I155" s="109">
        <v>7</v>
      </c>
      <c r="J155" s="124">
        <v>1074.56</v>
      </c>
      <c r="K155" s="111">
        <v>597.08</v>
      </c>
      <c r="L155" s="111">
        <v>1177.6</v>
      </c>
      <c r="M155" s="112">
        <v>126.04</v>
      </c>
      <c r="N155" s="113">
        <v>992.8</v>
      </c>
      <c r="O155" s="114">
        <v>551.65</v>
      </c>
      <c r="P155" s="114">
        <v>1088</v>
      </c>
      <c r="Q155" s="115">
        <v>116.45</v>
      </c>
      <c r="R155" s="116">
        <v>896</v>
      </c>
      <c r="S155" s="117">
        <v>824.32</v>
      </c>
      <c r="T155" s="118">
        <v>761.6</v>
      </c>
      <c r="U155" s="119">
        <v>934.4</v>
      </c>
      <c r="V155" s="120">
        <v>519.2</v>
      </c>
      <c r="W155" s="120">
        <v>1024</v>
      </c>
      <c r="X155" s="121">
        <v>109.6</v>
      </c>
      <c r="Y155" s="122">
        <v>911.04</v>
      </c>
      <c r="Z155" s="123">
        <v>506.22</v>
      </c>
      <c r="AA155" s="123">
        <v>998.4</v>
      </c>
      <c r="AB155" s="123">
        <v>106.86</v>
      </c>
    </row>
    <row r="156" spans="1:28" ht="12.75">
      <c r="A156" s="103" t="s">
        <v>417</v>
      </c>
      <c r="B156" s="104" t="s">
        <v>387</v>
      </c>
      <c r="C156" s="104" t="s">
        <v>37</v>
      </c>
      <c r="D156" s="105" t="s">
        <v>418</v>
      </c>
      <c r="E156" s="106">
        <v>1093</v>
      </c>
      <c r="F156" s="107">
        <v>603</v>
      </c>
      <c r="G156" s="107">
        <v>1214</v>
      </c>
      <c r="H156" s="108">
        <v>146</v>
      </c>
      <c r="I156" s="109">
        <v>4</v>
      </c>
      <c r="J156" s="124">
        <v>1005.56</v>
      </c>
      <c r="K156" s="111">
        <v>554.76</v>
      </c>
      <c r="L156" s="111">
        <v>1116.88</v>
      </c>
      <c r="M156" s="112">
        <v>134.32</v>
      </c>
      <c r="N156" s="113">
        <v>929.05</v>
      </c>
      <c r="O156" s="114">
        <v>512.55</v>
      </c>
      <c r="P156" s="114">
        <v>1031.9</v>
      </c>
      <c r="Q156" s="115">
        <v>124.1</v>
      </c>
      <c r="R156" s="116">
        <v>849.8</v>
      </c>
      <c r="S156" s="117">
        <v>781.82</v>
      </c>
      <c r="T156" s="118">
        <v>722.33</v>
      </c>
      <c r="U156" s="119">
        <v>874.4</v>
      </c>
      <c r="V156" s="120">
        <v>482.4</v>
      </c>
      <c r="W156" s="120">
        <v>971.2</v>
      </c>
      <c r="X156" s="121">
        <v>116.8</v>
      </c>
      <c r="Y156" s="122">
        <v>852.54</v>
      </c>
      <c r="Z156" s="123">
        <v>470.34</v>
      </c>
      <c r="AA156" s="123">
        <v>946.92</v>
      </c>
      <c r="AB156" s="123">
        <v>113.88</v>
      </c>
    </row>
    <row r="157" spans="1:28" ht="25.5">
      <c r="A157" s="103" t="s">
        <v>419</v>
      </c>
      <c r="B157" s="104" t="s">
        <v>387</v>
      </c>
      <c r="C157" s="104" t="s">
        <v>37</v>
      </c>
      <c r="D157" s="105" t="s">
        <v>420</v>
      </c>
      <c r="E157" s="106">
        <v>5735</v>
      </c>
      <c r="F157" s="107">
        <v>1538</v>
      </c>
      <c r="G157" s="107">
        <v>0</v>
      </c>
      <c r="H157" s="108">
        <v>228</v>
      </c>
      <c r="I157" s="109">
        <v>21</v>
      </c>
      <c r="J157" s="124">
        <v>5276.2</v>
      </c>
      <c r="K157" s="111">
        <v>1414.96</v>
      </c>
      <c r="L157" s="111">
        <v>0</v>
      </c>
      <c r="M157" s="112">
        <v>209.76</v>
      </c>
      <c r="N157" s="113">
        <v>4874.75</v>
      </c>
      <c r="O157" s="114">
        <v>1307.3</v>
      </c>
      <c r="P157" s="114">
        <v>0</v>
      </c>
      <c r="Q157" s="115">
        <v>193.8</v>
      </c>
      <c r="R157" s="116">
        <v>0</v>
      </c>
      <c r="S157" s="117">
        <v>0</v>
      </c>
      <c r="T157" s="118">
        <v>0</v>
      </c>
      <c r="U157" s="119">
        <v>4588</v>
      </c>
      <c r="V157" s="120">
        <v>1230.4</v>
      </c>
      <c r="W157" s="120">
        <v>0</v>
      </c>
      <c r="X157" s="121">
        <v>182.4</v>
      </c>
      <c r="Y157" s="122">
        <v>4473.3</v>
      </c>
      <c r="Z157" s="123">
        <v>1199.64</v>
      </c>
      <c r="AA157" s="123">
        <v>0</v>
      </c>
      <c r="AB157" s="123">
        <v>177.84</v>
      </c>
    </row>
    <row r="158" spans="1:28" ht="25.5">
      <c r="A158" s="103" t="s">
        <v>421</v>
      </c>
      <c r="B158" s="104" t="s">
        <v>387</v>
      </c>
      <c r="C158" s="104" t="s">
        <v>37</v>
      </c>
      <c r="D158" s="105" t="s">
        <v>422</v>
      </c>
      <c r="E158" s="106">
        <v>3514</v>
      </c>
      <c r="F158" s="107">
        <v>1270</v>
      </c>
      <c r="G158" s="107">
        <v>0</v>
      </c>
      <c r="H158" s="108">
        <v>228</v>
      </c>
      <c r="I158" s="109">
        <v>14</v>
      </c>
      <c r="J158" s="124">
        <v>3232.88</v>
      </c>
      <c r="K158" s="111">
        <v>1168.4</v>
      </c>
      <c r="L158" s="111">
        <v>0</v>
      </c>
      <c r="M158" s="112">
        <v>209.76</v>
      </c>
      <c r="N158" s="113">
        <v>2986.9</v>
      </c>
      <c r="O158" s="114">
        <v>1079.5</v>
      </c>
      <c r="P158" s="114">
        <v>0</v>
      </c>
      <c r="Q158" s="115">
        <v>193.8</v>
      </c>
      <c r="R158" s="116">
        <v>0</v>
      </c>
      <c r="S158" s="117">
        <v>0</v>
      </c>
      <c r="T158" s="118">
        <v>0</v>
      </c>
      <c r="U158" s="119">
        <v>2811.2</v>
      </c>
      <c r="V158" s="120">
        <v>1016</v>
      </c>
      <c r="W158" s="120">
        <v>0</v>
      </c>
      <c r="X158" s="121">
        <v>182.4</v>
      </c>
      <c r="Y158" s="122">
        <v>2740.92</v>
      </c>
      <c r="Z158" s="123">
        <v>990.6</v>
      </c>
      <c r="AA158" s="123">
        <v>0</v>
      </c>
      <c r="AB158" s="123">
        <v>177.84</v>
      </c>
    </row>
    <row r="159" spans="1:28" ht="25.5">
      <c r="A159" s="103" t="s">
        <v>423</v>
      </c>
      <c r="B159" s="104" t="s">
        <v>387</v>
      </c>
      <c r="C159" s="104" t="s">
        <v>37</v>
      </c>
      <c r="D159" s="105" t="s">
        <v>424</v>
      </c>
      <c r="E159" s="106">
        <v>3751</v>
      </c>
      <c r="F159" s="107">
        <v>1190</v>
      </c>
      <c r="G159" s="107">
        <v>1263</v>
      </c>
      <c r="H159" s="108">
        <v>204</v>
      </c>
      <c r="I159" s="109">
        <v>14</v>
      </c>
      <c r="J159" s="124">
        <v>3450.92</v>
      </c>
      <c r="K159" s="111">
        <v>1094.8</v>
      </c>
      <c r="L159" s="111">
        <v>1161.96</v>
      </c>
      <c r="M159" s="112">
        <v>187.68</v>
      </c>
      <c r="N159" s="113">
        <v>3188.35</v>
      </c>
      <c r="O159" s="114">
        <v>1011.5</v>
      </c>
      <c r="P159" s="114">
        <v>1073.55</v>
      </c>
      <c r="Q159" s="115">
        <v>173.4</v>
      </c>
      <c r="R159" s="116">
        <v>884.1</v>
      </c>
      <c r="S159" s="117">
        <v>813.37</v>
      </c>
      <c r="T159" s="118">
        <v>751.49</v>
      </c>
      <c r="U159" s="119">
        <v>3000.8</v>
      </c>
      <c r="V159" s="120">
        <v>952</v>
      </c>
      <c r="W159" s="120">
        <v>1010.4</v>
      </c>
      <c r="X159" s="121">
        <v>163.2</v>
      </c>
      <c r="Y159" s="122">
        <v>2925.78</v>
      </c>
      <c r="Z159" s="123">
        <v>928.2</v>
      </c>
      <c r="AA159" s="123">
        <v>985.14</v>
      </c>
      <c r="AB159" s="123">
        <v>159.12</v>
      </c>
    </row>
    <row r="160" spans="1:28" ht="25.5">
      <c r="A160" s="103" t="s">
        <v>425</v>
      </c>
      <c r="B160" s="104" t="s">
        <v>387</v>
      </c>
      <c r="C160" s="104" t="s">
        <v>37</v>
      </c>
      <c r="D160" s="105" t="s">
        <v>426</v>
      </c>
      <c r="E160" s="106">
        <v>2560</v>
      </c>
      <c r="F160" s="107">
        <v>1044</v>
      </c>
      <c r="G160" s="107">
        <v>1263</v>
      </c>
      <c r="H160" s="108">
        <v>219</v>
      </c>
      <c r="I160" s="109">
        <v>8</v>
      </c>
      <c r="J160" s="124">
        <v>2355.2</v>
      </c>
      <c r="K160" s="111">
        <v>960.48</v>
      </c>
      <c r="L160" s="111">
        <v>1161.96</v>
      </c>
      <c r="M160" s="112">
        <v>201.48</v>
      </c>
      <c r="N160" s="113">
        <v>2176</v>
      </c>
      <c r="O160" s="114">
        <v>887.4</v>
      </c>
      <c r="P160" s="114">
        <v>1073.55</v>
      </c>
      <c r="Q160" s="115">
        <v>186.15</v>
      </c>
      <c r="R160" s="116">
        <v>884.1</v>
      </c>
      <c r="S160" s="117">
        <v>813.37</v>
      </c>
      <c r="T160" s="118">
        <v>751.49</v>
      </c>
      <c r="U160" s="119">
        <v>2048</v>
      </c>
      <c r="V160" s="120">
        <v>835.2</v>
      </c>
      <c r="W160" s="120">
        <v>1010.4</v>
      </c>
      <c r="X160" s="121">
        <v>175.2</v>
      </c>
      <c r="Y160" s="122">
        <v>1996.8</v>
      </c>
      <c r="Z160" s="123">
        <v>814.32</v>
      </c>
      <c r="AA160" s="123">
        <v>985.14</v>
      </c>
      <c r="AB160" s="123">
        <v>170.82</v>
      </c>
    </row>
    <row r="161" spans="1:28" ht="12.75">
      <c r="A161" s="103" t="s">
        <v>427</v>
      </c>
      <c r="B161" s="104" t="s">
        <v>199</v>
      </c>
      <c r="C161" s="104" t="s">
        <v>37</v>
      </c>
      <c r="D161" s="105" t="s">
        <v>428</v>
      </c>
      <c r="E161" s="106">
        <v>1626</v>
      </c>
      <c r="F161" s="107">
        <v>779</v>
      </c>
      <c r="G161" s="107">
        <v>1361</v>
      </c>
      <c r="H161" s="108">
        <v>169</v>
      </c>
      <c r="I161" s="109">
        <v>10</v>
      </c>
      <c r="J161" s="124">
        <v>1495.92</v>
      </c>
      <c r="K161" s="111">
        <v>716.68</v>
      </c>
      <c r="L161" s="111">
        <v>1252.12</v>
      </c>
      <c r="M161" s="112">
        <v>155.48</v>
      </c>
      <c r="N161" s="113">
        <v>1382.1</v>
      </c>
      <c r="O161" s="114">
        <v>662.15</v>
      </c>
      <c r="P161" s="114">
        <v>1156.85</v>
      </c>
      <c r="Q161" s="115">
        <v>143.65</v>
      </c>
      <c r="R161" s="116">
        <v>952.7</v>
      </c>
      <c r="S161" s="117">
        <v>876.48</v>
      </c>
      <c r="T161" s="118">
        <v>809.8</v>
      </c>
      <c r="U161" s="119">
        <v>1300.8</v>
      </c>
      <c r="V161" s="120">
        <v>623.2</v>
      </c>
      <c r="W161" s="120">
        <v>1088.8</v>
      </c>
      <c r="X161" s="121">
        <v>135.2</v>
      </c>
      <c r="Y161" s="122">
        <v>1268.28</v>
      </c>
      <c r="Z161" s="123">
        <v>607.62</v>
      </c>
      <c r="AA161" s="123">
        <v>1061.58</v>
      </c>
      <c r="AB161" s="123">
        <v>131.82</v>
      </c>
    </row>
    <row r="162" spans="1:28" ht="12.75">
      <c r="A162" s="103" t="s">
        <v>429</v>
      </c>
      <c r="B162" s="104" t="s">
        <v>199</v>
      </c>
      <c r="C162" s="104" t="s">
        <v>37</v>
      </c>
      <c r="D162" s="105" t="s">
        <v>430</v>
      </c>
      <c r="E162" s="106">
        <v>1459</v>
      </c>
      <c r="F162" s="107">
        <v>687</v>
      </c>
      <c r="G162" s="107">
        <v>1361</v>
      </c>
      <c r="H162" s="108">
        <v>161</v>
      </c>
      <c r="I162" s="109">
        <v>7</v>
      </c>
      <c r="J162" s="124">
        <v>1342.28</v>
      </c>
      <c r="K162" s="111">
        <v>632.04</v>
      </c>
      <c r="L162" s="111">
        <v>1252.12</v>
      </c>
      <c r="M162" s="112">
        <v>148.12</v>
      </c>
      <c r="N162" s="113">
        <v>1240.15</v>
      </c>
      <c r="O162" s="114">
        <v>583.95</v>
      </c>
      <c r="P162" s="114">
        <v>1156.85</v>
      </c>
      <c r="Q162" s="115">
        <v>136.85</v>
      </c>
      <c r="R162" s="116">
        <v>952.7</v>
      </c>
      <c r="S162" s="117">
        <v>876.48</v>
      </c>
      <c r="T162" s="118">
        <v>809.8</v>
      </c>
      <c r="U162" s="119">
        <v>1167.2</v>
      </c>
      <c r="V162" s="120">
        <v>549.6</v>
      </c>
      <c r="W162" s="120">
        <v>1088.8</v>
      </c>
      <c r="X162" s="121">
        <v>128.8</v>
      </c>
      <c r="Y162" s="122">
        <v>1138.02</v>
      </c>
      <c r="Z162" s="123">
        <v>535.86</v>
      </c>
      <c r="AA162" s="123">
        <v>1061.58</v>
      </c>
      <c r="AB162" s="123">
        <v>125.58</v>
      </c>
    </row>
    <row r="163" spans="1:28" ht="12.75">
      <c r="A163" s="103" t="s">
        <v>431</v>
      </c>
      <c r="B163" s="104" t="s">
        <v>387</v>
      </c>
      <c r="C163" s="104" t="s">
        <v>37</v>
      </c>
      <c r="D163" s="105" t="s">
        <v>432</v>
      </c>
      <c r="E163" s="106">
        <v>8810</v>
      </c>
      <c r="F163" s="107">
        <v>1814</v>
      </c>
      <c r="G163" s="107">
        <v>1578</v>
      </c>
      <c r="H163" s="108">
        <v>190</v>
      </c>
      <c r="I163" s="109">
        <v>47</v>
      </c>
      <c r="J163" s="124">
        <v>8105.2</v>
      </c>
      <c r="K163" s="111">
        <v>1668.88</v>
      </c>
      <c r="L163" s="111">
        <v>1451.76</v>
      </c>
      <c r="M163" s="112">
        <v>174.8</v>
      </c>
      <c r="N163" s="113">
        <v>7488.5</v>
      </c>
      <c r="O163" s="114">
        <v>1541.9</v>
      </c>
      <c r="P163" s="114">
        <v>1341.3</v>
      </c>
      <c r="Q163" s="115">
        <v>161.5</v>
      </c>
      <c r="R163" s="116">
        <v>1104.6</v>
      </c>
      <c r="S163" s="117">
        <v>1016.23</v>
      </c>
      <c r="T163" s="118">
        <v>938.91</v>
      </c>
      <c r="U163" s="119">
        <v>7048</v>
      </c>
      <c r="V163" s="120">
        <v>1451.2</v>
      </c>
      <c r="W163" s="120">
        <v>1262.4</v>
      </c>
      <c r="X163" s="121">
        <v>152</v>
      </c>
      <c r="Y163" s="122">
        <v>6871.8</v>
      </c>
      <c r="Z163" s="123">
        <v>1414.92</v>
      </c>
      <c r="AA163" s="123">
        <v>1230.84</v>
      </c>
      <c r="AB163" s="123">
        <v>148.2</v>
      </c>
    </row>
    <row r="164" spans="1:28" ht="12.75">
      <c r="A164" s="103" t="s">
        <v>433</v>
      </c>
      <c r="B164" s="104" t="s">
        <v>387</v>
      </c>
      <c r="C164" s="104" t="s">
        <v>37</v>
      </c>
      <c r="D164" s="105" t="s">
        <v>434</v>
      </c>
      <c r="E164" s="106">
        <v>4498</v>
      </c>
      <c r="F164" s="107">
        <v>1278</v>
      </c>
      <c r="G164" s="107">
        <v>1578</v>
      </c>
      <c r="H164" s="108">
        <v>193</v>
      </c>
      <c r="I164" s="109">
        <v>31</v>
      </c>
      <c r="J164" s="124">
        <v>4138.16</v>
      </c>
      <c r="K164" s="111">
        <v>1175.76</v>
      </c>
      <c r="L164" s="111">
        <v>1451.76</v>
      </c>
      <c r="M164" s="112">
        <v>177.56</v>
      </c>
      <c r="N164" s="113">
        <v>3823.3</v>
      </c>
      <c r="O164" s="114">
        <v>1086.3</v>
      </c>
      <c r="P164" s="114">
        <v>1341.3</v>
      </c>
      <c r="Q164" s="115">
        <v>164.05</v>
      </c>
      <c r="R164" s="116">
        <v>1104.6</v>
      </c>
      <c r="S164" s="117">
        <v>1016.23</v>
      </c>
      <c r="T164" s="118">
        <v>938.91</v>
      </c>
      <c r="U164" s="119">
        <v>3598.4</v>
      </c>
      <c r="V164" s="120">
        <v>1022.4</v>
      </c>
      <c r="W164" s="120">
        <v>1262.4</v>
      </c>
      <c r="X164" s="121">
        <v>154.4</v>
      </c>
      <c r="Y164" s="122">
        <v>3508.44</v>
      </c>
      <c r="Z164" s="123">
        <v>996.84</v>
      </c>
      <c r="AA164" s="123">
        <v>1230.84</v>
      </c>
      <c r="AB164" s="123">
        <v>150.54</v>
      </c>
    </row>
    <row r="165" spans="1:28" ht="12.75">
      <c r="A165" s="103" t="s">
        <v>435</v>
      </c>
      <c r="B165" s="104" t="s">
        <v>387</v>
      </c>
      <c r="C165" s="104" t="s">
        <v>123</v>
      </c>
      <c r="D165" s="105" t="s">
        <v>436</v>
      </c>
      <c r="E165" s="106">
        <v>4550</v>
      </c>
      <c r="F165" s="107">
        <v>691</v>
      </c>
      <c r="G165" s="107">
        <v>303</v>
      </c>
      <c r="H165" s="108">
        <v>167</v>
      </c>
      <c r="I165" s="109">
        <v>37</v>
      </c>
      <c r="J165" s="124">
        <v>4186</v>
      </c>
      <c r="K165" s="111">
        <v>635.72</v>
      </c>
      <c r="L165" s="111">
        <v>278.76</v>
      </c>
      <c r="M165" s="112">
        <v>153.64</v>
      </c>
      <c r="N165" s="113">
        <v>3867.5</v>
      </c>
      <c r="O165" s="114">
        <v>587.35</v>
      </c>
      <c r="P165" s="114">
        <v>257.55</v>
      </c>
      <c r="Q165" s="115">
        <v>141.95</v>
      </c>
      <c r="R165" s="116">
        <v>212.1</v>
      </c>
      <c r="S165" s="117">
        <v>195.13</v>
      </c>
      <c r="T165" s="118">
        <v>180.29</v>
      </c>
      <c r="U165" s="119">
        <v>3640</v>
      </c>
      <c r="V165" s="120">
        <v>552.8</v>
      </c>
      <c r="W165" s="120">
        <v>242.4</v>
      </c>
      <c r="X165" s="121">
        <v>133.6</v>
      </c>
      <c r="Y165" s="122">
        <v>3549</v>
      </c>
      <c r="Z165" s="123">
        <v>538.98</v>
      </c>
      <c r="AA165" s="123">
        <v>236.34</v>
      </c>
      <c r="AB165" s="123">
        <v>130.26</v>
      </c>
    </row>
    <row r="166" spans="1:28" ht="12.75">
      <c r="A166" s="103" t="s">
        <v>437</v>
      </c>
      <c r="B166" s="104" t="s">
        <v>387</v>
      </c>
      <c r="C166" s="104" t="s">
        <v>123</v>
      </c>
      <c r="D166" s="105" t="s">
        <v>438</v>
      </c>
      <c r="E166" s="106">
        <v>2564</v>
      </c>
      <c r="F166" s="107">
        <v>493</v>
      </c>
      <c r="G166" s="107">
        <v>274</v>
      </c>
      <c r="H166" s="108">
        <v>151</v>
      </c>
      <c r="I166" s="109">
        <v>28</v>
      </c>
      <c r="J166" s="124">
        <v>2358.88</v>
      </c>
      <c r="K166" s="111">
        <v>453.56</v>
      </c>
      <c r="L166" s="111">
        <v>252.08</v>
      </c>
      <c r="M166" s="112">
        <v>138.92</v>
      </c>
      <c r="N166" s="113">
        <v>2179.4</v>
      </c>
      <c r="O166" s="114">
        <v>419.05</v>
      </c>
      <c r="P166" s="114">
        <v>232.9</v>
      </c>
      <c r="Q166" s="115">
        <v>128.35</v>
      </c>
      <c r="R166" s="116">
        <v>191.8</v>
      </c>
      <c r="S166" s="117">
        <v>176.46</v>
      </c>
      <c r="T166" s="118">
        <v>163.03</v>
      </c>
      <c r="U166" s="119">
        <v>2051.2</v>
      </c>
      <c r="V166" s="120">
        <v>394.4</v>
      </c>
      <c r="W166" s="120">
        <v>219.2</v>
      </c>
      <c r="X166" s="121">
        <v>120.8</v>
      </c>
      <c r="Y166" s="122">
        <v>1999.92</v>
      </c>
      <c r="Z166" s="123">
        <v>384.54</v>
      </c>
      <c r="AA166" s="123">
        <v>213.72</v>
      </c>
      <c r="AB166" s="123">
        <v>117.78</v>
      </c>
    </row>
    <row r="167" spans="1:28" ht="12.75">
      <c r="A167" s="103" t="s">
        <v>439</v>
      </c>
      <c r="B167" s="104" t="s">
        <v>387</v>
      </c>
      <c r="C167" s="104" t="s">
        <v>123</v>
      </c>
      <c r="D167" s="105" t="s">
        <v>440</v>
      </c>
      <c r="E167" s="106">
        <v>3317</v>
      </c>
      <c r="F167" s="107">
        <v>614</v>
      </c>
      <c r="G167" s="107">
        <v>238</v>
      </c>
      <c r="H167" s="108">
        <v>159</v>
      </c>
      <c r="I167" s="109">
        <v>21</v>
      </c>
      <c r="J167" s="124">
        <v>3051.64</v>
      </c>
      <c r="K167" s="111">
        <v>564.88</v>
      </c>
      <c r="L167" s="111">
        <v>218.96</v>
      </c>
      <c r="M167" s="112">
        <v>146.28</v>
      </c>
      <c r="N167" s="113">
        <v>2819.45</v>
      </c>
      <c r="O167" s="114">
        <v>521.9</v>
      </c>
      <c r="P167" s="114">
        <v>202.3</v>
      </c>
      <c r="Q167" s="115">
        <v>135.15</v>
      </c>
      <c r="R167" s="116">
        <v>166.6</v>
      </c>
      <c r="S167" s="117">
        <v>153.27</v>
      </c>
      <c r="T167" s="118">
        <v>141.61</v>
      </c>
      <c r="U167" s="119">
        <v>2653.6</v>
      </c>
      <c r="V167" s="120">
        <v>491.2</v>
      </c>
      <c r="W167" s="120">
        <v>190.4</v>
      </c>
      <c r="X167" s="121">
        <v>127.2</v>
      </c>
      <c r="Y167" s="122">
        <v>2587.26</v>
      </c>
      <c r="Z167" s="123">
        <v>478.92</v>
      </c>
      <c r="AA167" s="123">
        <v>185.64</v>
      </c>
      <c r="AB167" s="123">
        <v>124.02</v>
      </c>
    </row>
    <row r="168" spans="1:28" ht="12.75">
      <c r="A168" s="103" t="s">
        <v>441</v>
      </c>
      <c r="B168" s="104" t="s">
        <v>387</v>
      </c>
      <c r="C168" s="104" t="s">
        <v>123</v>
      </c>
      <c r="D168" s="105" t="s">
        <v>442</v>
      </c>
      <c r="E168" s="106">
        <v>2091</v>
      </c>
      <c r="F168" s="107">
        <v>403</v>
      </c>
      <c r="G168" s="107">
        <v>216</v>
      </c>
      <c r="H168" s="108">
        <v>144</v>
      </c>
      <c r="I168" s="109">
        <v>17</v>
      </c>
      <c r="J168" s="124">
        <v>1923.72</v>
      </c>
      <c r="K168" s="111">
        <v>370.76</v>
      </c>
      <c r="L168" s="111">
        <v>198.72</v>
      </c>
      <c r="M168" s="112">
        <v>132.48</v>
      </c>
      <c r="N168" s="113">
        <v>1777.35</v>
      </c>
      <c r="O168" s="114">
        <v>342.55</v>
      </c>
      <c r="P168" s="114">
        <v>183.6</v>
      </c>
      <c r="Q168" s="115">
        <v>122.4</v>
      </c>
      <c r="R168" s="116">
        <v>151.2</v>
      </c>
      <c r="S168" s="117">
        <v>139.1</v>
      </c>
      <c r="T168" s="118">
        <v>128.52</v>
      </c>
      <c r="U168" s="119">
        <v>1672.8</v>
      </c>
      <c r="V168" s="120">
        <v>322.4</v>
      </c>
      <c r="W168" s="120">
        <v>172.8</v>
      </c>
      <c r="X168" s="121">
        <v>115.2</v>
      </c>
      <c r="Y168" s="122">
        <v>1630.98</v>
      </c>
      <c r="Z168" s="123">
        <v>314.34</v>
      </c>
      <c r="AA168" s="123">
        <v>168.48</v>
      </c>
      <c r="AB168" s="123">
        <v>112.32</v>
      </c>
    </row>
    <row r="169" spans="1:28" ht="12.75">
      <c r="A169" s="103" t="s">
        <v>443</v>
      </c>
      <c r="B169" s="104" t="s">
        <v>387</v>
      </c>
      <c r="C169" s="104" t="s">
        <v>123</v>
      </c>
      <c r="D169" s="105" t="s">
        <v>444</v>
      </c>
      <c r="E169" s="106">
        <v>3230</v>
      </c>
      <c r="F169" s="107">
        <v>579</v>
      </c>
      <c r="G169" s="107">
        <v>236</v>
      </c>
      <c r="H169" s="108">
        <v>157</v>
      </c>
      <c r="I169" s="109">
        <v>20</v>
      </c>
      <c r="J169" s="124">
        <v>2971.6</v>
      </c>
      <c r="K169" s="111">
        <v>532.68</v>
      </c>
      <c r="L169" s="111">
        <v>217.12</v>
      </c>
      <c r="M169" s="112">
        <v>144.44</v>
      </c>
      <c r="N169" s="113">
        <v>2745.5</v>
      </c>
      <c r="O169" s="114">
        <v>492.15</v>
      </c>
      <c r="P169" s="114">
        <v>200.6</v>
      </c>
      <c r="Q169" s="115">
        <v>133.45</v>
      </c>
      <c r="R169" s="116">
        <v>165.2</v>
      </c>
      <c r="S169" s="117">
        <v>151.98</v>
      </c>
      <c r="T169" s="118">
        <v>140.42</v>
      </c>
      <c r="U169" s="119">
        <v>2584</v>
      </c>
      <c r="V169" s="120">
        <v>463.2</v>
      </c>
      <c r="W169" s="120">
        <v>188.8</v>
      </c>
      <c r="X169" s="121">
        <v>125.6</v>
      </c>
      <c r="Y169" s="122">
        <v>2519.4</v>
      </c>
      <c r="Z169" s="123">
        <v>451.62</v>
      </c>
      <c r="AA169" s="123">
        <v>184.08</v>
      </c>
      <c r="AB169" s="123">
        <v>122.46</v>
      </c>
    </row>
    <row r="170" spans="1:28" ht="12.75">
      <c r="A170" s="103" t="s">
        <v>445</v>
      </c>
      <c r="B170" s="104" t="s">
        <v>387</v>
      </c>
      <c r="C170" s="104" t="s">
        <v>123</v>
      </c>
      <c r="D170" s="105" t="s">
        <v>446</v>
      </c>
      <c r="E170" s="106">
        <v>3148</v>
      </c>
      <c r="F170" s="107">
        <v>504</v>
      </c>
      <c r="G170" s="107">
        <v>230</v>
      </c>
      <c r="H170" s="108">
        <v>153</v>
      </c>
      <c r="I170" s="109">
        <v>21</v>
      </c>
      <c r="J170" s="124">
        <v>2896.16</v>
      </c>
      <c r="K170" s="111">
        <v>463.68</v>
      </c>
      <c r="L170" s="111">
        <v>211.6</v>
      </c>
      <c r="M170" s="112">
        <v>140.76</v>
      </c>
      <c r="N170" s="113">
        <v>2675.8</v>
      </c>
      <c r="O170" s="114">
        <v>428.4</v>
      </c>
      <c r="P170" s="114">
        <v>195.5</v>
      </c>
      <c r="Q170" s="115">
        <v>130.05</v>
      </c>
      <c r="R170" s="116">
        <v>161</v>
      </c>
      <c r="S170" s="117">
        <v>148.12</v>
      </c>
      <c r="T170" s="118">
        <v>136.85</v>
      </c>
      <c r="U170" s="119">
        <v>2518.4</v>
      </c>
      <c r="V170" s="120">
        <v>403.2</v>
      </c>
      <c r="W170" s="120">
        <v>184</v>
      </c>
      <c r="X170" s="121">
        <v>122.4</v>
      </c>
      <c r="Y170" s="122">
        <v>2455.44</v>
      </c>
      <c r="Z170" s="123">
        <v>393.12</v>
      </c>
      <c r="AA170" s="123">
        <v>179.4</v>
      </c>
      <c r="AB170" s="123">
        <v>119.34</v>
      </c>
    </row>
    <row r="171" spans="1:28" ht="12.75">
      <c r="A171" s="103" t="s">
        <v>447</v>
      </c>
      <c r="B171" s="104" t="s">
        <v>387</v>
      </c>
      <c r="C171" s="104" t="s">
        <v>123</v>
      </c>
      <c r="D171" s="105" t="s">
        <v>448</v>
      </c>
      <c r="E171" s="106">
        <v>2269</v>
      </c>
      <c r="F171" s="107">
        <v>383</v>
      </c>
      <c r="G171" s="107">
        <v>224</v>
      </c>
      <c r="H171" s="108">
        <v>150</v>
      </c>
      <c r="I171" s="109">
        <v>17</v>
      </c>
      <c r="J171" s="124">
        <v>2087.48</v>
      </c>
      <c r="K171" s="111">
        <v>352.36</v>
      </c>
      <c r="L171" s="111">
        <v>206.08</v>
      </c>
      <c r="M171" s="112">
        <v>138</v>
      </c>
      <c r="N171" s="113">
        <v>1928.65</v>
      </c>
      <c r="O171" s="114">
        <v>325.55</v>
      </c>
      <c r="P171" s="114">
        <v>190.4</v>
      </c>
      <c r="Q171" s="115">
        <v>127.5</v>
      </c>
      <c r="R171" s="116">
        <v>156.8</v>
      </c>
      <c r="S171" s="117">
        <v>144.26</v>
      </c>
      <c r="T171" s="118">
        <v>133.28</v>
      </c>
      <c r="U171" s="119">
        <v>1815.2</v>
      </c>
      <c r="V171" s="120">
        <v>306.4</v>
      </c>
      <c r="W171" s="120">
        <v>179.2</v>
      </c>
      <c r="X171" s="121">
        <v>120</v>
      </c>
      <c r="Y171" s="122">
        <v>1769.82</v>
      </c>
      <c r="Z171" s="123">
        <v>298.74</v>
      </c>
      <c r="AA171" s="123">
        <v>174.72</v>
      </c>
      <c r="AB171" s="123">
        <v>117</v>
      </c>
    </row>
    <row r="172" spans="1:28" ht="12.75">
      <c r="A172" s="103" t="s">
        <v>449</v>
      </c>
      <c r="B172" s="104" t="s">
        <v>387</v>
      </c>
      <c r="C172" s="104" t="s">
        <v>123</v>
      </c>
      <c r="D172" s="105" t="s">
        <v>450</v>
      </c>
      <c r="E172" s="106">
        <v>3236</v>
      </c>
      <c r="F172" s="107">
        <v>426</v>
      </c>
      <c r="G172" s="107">
        <v>243</v>
      </c>
      <c r="H172" s="108">
        <v>162</v>
      </c>
      <c r="I172" s="109">
        <v>27</v>
      </c>
      <c r="J172" s="124">
        <v>2977.12</v>
      </c>
      <c r="K172" s="111">
        <v>391.92</v>
      </c>
      <c r="L172" s="111">
        <v>223.56</v>
      </c>
      <c r="M172" s="112">
        <v>149.04</v>
      </c>
      <c r="N172" s="113">
        <v>2750.6</v>
      </c>
      <c r="O172" s="114">
        <v>362.1</v>
      </c>
      <c r="P172" s="114">
        <v>206.55</v>
      </c>
      <c r="Q172" s="115">
        <v>137.7</v>
      </c>
      <c r="R172" s="116">
        <v>170.1</v>
      </c>
      <c r="S172" s="117">
        <v>156.49</v>
      </c>
      <c r="T172" s="118">
        <v>144.59</v>
      </c>
      <c r="U172" s="119">
        <v>2588.8</v>
      </c>
      <c r="V172" s="120">
        <v>340.8</v>
      </c>
      <c r="W172" s="120">
        <v>194.4</v>
      </c>
      <c r="X172" s="121">
        <v>129.6</v>
      </c>
      <c r="Y172" s="122">
        <v>2524.08</v>
      </c>
      <c r="Z172" s="123">
        <v>332.28</v>
      </c>
      <c r="AA172" s="123">
        <v>189.54</v>
      </c>
      <c r="AB172" s="123">
        <v>126.36</v>
      </c>
    </row>
    <row r="173" spans="1:28" ht="12.75">
      <c r="A173" s="103" t="s">
        <v>451</v>
      </c>
      <c r="B173" s="104" t="s">
        <v>387</v>
      </c>
      <c r="C173" s="104" t="s">
        <v>123</v>
      </c>
      <c r="D173" s="105" t="s">
        <v>452</v>
      </c>
      <c r="E173" s="106">
        <v>2841</v>
      </c>
      <c r="F173" s="107">
        <v>383</v>
      </c>
      <c r="G173" s="107">
        <v>228</v>
      </c>
      <c r="H173" s="108">
        <v>152</v>
      </c>
      <c r="I173" s="109">
        <v>23</v>
      </c>
      <c r="J173" s="124">
        <v>2613.72</v>
      </c>
      <c r="K173" s="111">
        <v>352.36</v>
      </c>
      <c r="L173" s="111">
        <v>209.76</v>
      </c>
      <c r="M173" s="112">
        <v>139.84</v>
      </c>
      <c r="N173" s="113">
        <v>2414.85</v>
      </c>
      <c r="O173" s="114">
        <v>325.55</v>
      </c>
      <c r="P173" s="114">
        <v>193.8</v>
      </c>
      <c r="Q173" s="115">
        <v>129.2</v>
      </c>
      <c r="R173" s="116">
        <v>159.6</v>
      </c>
      <c r="S173" s="117">
        <v>146.83</v>
      </c>
      <c r="T173" s="118">
        <v>135.66</v>
      </c>
      <c r="U173" s="119">
        <v>2272.8</v>
      </c>
      <c r="V173" s="120">
        <v>306.4</v>
      </c>
      <c r="W173" s="120">
        <v>182.4</v>
      </c>
      <c r="X173" s="121">
        <v>121.6</v>
      </c>
      <c r="Y173" s="122">
        <v>2215.98</v>
      </c>
      <c r="Z173" s="123">
        <v>298.74</v>
      </c>
      <c r="AA173" s="123">
        <v>177.84</v>
      </c>
      <c r="AB173" s="123">
        <v>118.56</v>
      </c>
    </row>
    <row r="174" spans="1:28" ht="12.75">
      <c r="A174" s="103" t="s">
        <v>453</v>
      </c>
      <c r="B174" s="104" t="s">
        <v>387</v>
      </c>
      <c r="C174" s="104" t="s">
        <v>123</v>
      </c>
      <c r="D174" s="105" t="s">
        <v>454</v>
      </c>
      <c r="E174" s="106">
        <v>1732</v>
      </c>
      <c r="F174" s="107">
        <v>300</v>
      </c>
      <c r="G174" s="107">
        <v>210</v>
      </c>
      <c r="H174" s="108">
        <v>140</v>
      </c>
      <c r="I174" s="109">
        <v>14</v>
      </c>
      <c r="J174" s="124">
        <v>1593.44</v>
      </c>
      <c r="K174" s="111">
        <v>276</v>
      </c>
      <c r="L174" s="111">
        <v>193.2</v>
      </c>
      <c r="M174" s="112">
        <v>128.8</v>
      </c>
      <c r="N174" s="113">
        <v>1472.2</v>
      </c>
      <c r="O174" s="114">
        <v>255</v>
      </c>
      <c r="P174" s="114">
        <v>178.5</v>
      </c>
      <c r="Q174" s="115">
        <v>119</v>
      </c>
      <c r="R174" s="116">
        <v>147</v>
      </c>
      <c r="S174" s="117">
        <v>135.24</v>
      </c>
      <c r="T174" s="118">
        <v>124.95</v>
      </c>
      <c r="U174" s="119">
        <v>1385.6</v>
      </c>
      <c r="V174" s="120">
        <v>240</v>
      </c>
      <c r="W174" s="120">
        <v>168</v>
      </c>
      <c r="X174" s="121">
        <v>112</v>
      </c>
      <c r="Y174" s="122">
        <v>1350.96</v>
      </c>
      <c r="Z174" s="123">
        <v>234</v>
      </c>
      <c r="AA174" s="123">
        <v>163.8</v>
      </c>
      <c r="AB174" s="123">
        <v>109.2</v>
      </c>
    </row>
    <row r="175" spans="1:28" ht="25.5">
      <c r="A175" s="103" t="s">
        <v>455</v>
      </c>
      <c r="B175" s="104" t="s">
        <v>387</v>
      </c>
      <c r="C175" s="104" t="s">
        <v>123</v>
      </c>
      <c r="D175" s="105" t="s">
        <v>456</v>
      </c>
      <c r="E175" s="106">
        <v>2465</v>
      </c>
      <c r="F175" s="107">
        <v>368</v>
      </c>
      <c r="G175" s="107">
        <v>222</v>
      </c>
      <c r="H175" s="108">
        <v>148</v>
      </c>
      <c r="I175" s="109">
        <v>20</v>
      </c>
      <c r="J175" s="124">
        <v>2267.8</v>
      </c>
      <c r="K175" s="111">
        <v>338.56</v>
      </c>
      <c r="L175" s="111">
        <v>204.24</v>
      </c>
      <c r="M175" s="112">
        <v>136.16</v>
      </c>
      <c r="N175" s="113">
        <v>2095.25</v>
      </c>
      <c r="O175" s="114">
        <v>312.8</v>
      </c>
      <c r="P175" s="114">
        <v>188.7</v>
      </c>
      <c r="Q175" s="115">
        <v>125.8</v>
      </c>
      <c r="R175" s="116">
        <v>155.4</v>
      </c>
      <c r="S175" s="117">
        <v>142.97</v>
      </c>
      <c r="T175" s="118">
        <v>132.09</v>
      </c>
      <c r="U175" s="119">
        <v>1972</v>
      </c>
      <c r="V175" s="120">
        <v>294.4</v>
      </c>
      <c r="W175" s="120">
        <v>177.6</v>
      </c>
      <c r="X175" s="121">
        <v>118.4</v>
      </c>
      <c r="Y175" s="122">
        <v>1922.7</v>
      </c>
      <c r="Z175" s="123">
        <v>287.04</v>
      </c>
      <c r="AA175" s="123">
        <v>173.16</v>
      </c>
      <c r="AB175" s="123">
        <v>115.44</v>
      </c>
    </row>
    <row r="176" spans="1:28" ht="25.5">
      <c r="A176" s="103" t="s">
        <v>457</v>
      </c>
      <c r="B176" s="104" t="s">
        <v>387</v>
      </c>
      <c r="C176" s="104" t="s">
        <v>123</v>
      </c>
      <c r="D176" s="105" t="s">
        <v>458</v>
      </c>
      <c r="E176" s="106">
        <v>959</v>
      </c>
      <c r="F176" s="107">
        <v>295</v>
      </c>
      <c r="G176" s="107">
        <v>179</v>
      </c>
      <c r="H176" s="108">
        <v>91</v>
      </c>
      <c r="I176" s="109">
        <v>13</v>
      </c>
      <c r="J176" s="124">
        <v>882.28</v>
      </c>
      <c r="K176" s="111">
        <v>271.4</v>
      </c>
      <c r="L176" s="111">
        <v>164.68</v>
      </c>
      <c r="M176" s="112">
        <v>83.72</v>
      </c>
      <c r="N176" s="113">
        <v>815.15</v>
      </c>
      <c r="O176" s="114">
        <v>250.75</v>
      </c>
      <c r="P176" s="114">
        <v>152.15</v>
      </c>
      <c r="Q176" s="115">
        <v>77.35</v>
      </c>
      <c r="R176" s="116">
        <v>125.3</v>
      </c>
      <c r="S176" s="117">
        <v>115.28</v>
      </c>
      <c r="T176" s="118">
        <v>106.51</v>
      </c>
      <c r="U176" s="119">
        <v>767.2</v>
      </c>
      <c r="V176" s="120">
        <v>236</v>
      </c>
      <c r="W176" s="120">
        <v>143.2</v>
      </c>
      <c r="X176" s="121">
        <v>72.8</v>
      </c>
      <c r="Y176" s="122">
        <v>748.02</v>
      </c>
      <c r="Z176" s="123">
        <v>230.1</v>
      </c>
      <c r="AA176" s="123">
        <v>139.62</v>
      </c>
      <c r="AB176" s="123">
        <v>70.98</v>
      </c>
    </row>
    <row r="177" spans="1:28" ht="25.5">
      <c r="A177" s="103" t="s">
        <v>459</v>
      </c>
      <c r="B177" s="104" t="s">
        <v>387</v>
      </c>
      <c r="C177" s="104" t="s">
        <v>123</v>
      </c>
      <c r="D177" s="105" t="s">
        <v>460</v>
      </c>
      <c r="E177" s="106">
        <v>785</v>
      </c>
      <c r="F177" s="107">
        <v>259</v>
      </c>
      <c r="G177" s="107">
        <v>156</v>
      </c>
      <c r="H177" s="108">
        <v>85</v>
      </c>
      <c r="I177" s="109">
        <v>7</v>
      </c>
      <c r="J177" s="124">
        <v>722.2</v>
      </c>
      <c r="K177" s="111">
        <v>238.28</v>
      </c>
      <c r="L177" s="111">
        <v>143.52</v>
      </c>
      <c r="M177" s="112">
        <v>78.2</v>
      </c>
      <c r="N177" s="113">
        <v>667.25</v>
      </c>
      <c r="O177" s="114">
        <v>220.15</v>
      </c>
      <c r="P177" s="114">
        <v>132.6</v>
      </c>
      <c r="Q177" s="115">
        <v>72.25</v>
      </c>
      <c r="R177" s="116">
        <v>109.2</v>
      </c>
      <c r="S177" s="117">
        <v>100.46</v>
      </c>
      <c r="T177" s="118">
        <v>92.82</v>
      </c>
      <c r="U177" s="119">
        <v>628</v>
      </c>
      <c r="V177" s="120">
        <v>207.2</v>
      </c>
      <c r="W177" s="120">
        <v>124.8</v>
      </c>
      <c r="X177" s="121">
        <v>68</v>
      </c>
      <c r="Y177" s="122">
        <v>612.3</v>
      </c>
      <c r="Z177" s="123">
        <v>202.02</v>
      </c>
      <c r="AA177" s="123">
        <v>121.68</v>
      </c>
      <c r="AB177" s="123">
        <v>66.3</v>
      </c>
    </row>
    <row r="178" spans="1:28" ht="25.5">
      <c r="A178" s="103" t="s">
        <v>461</v>
      </c>
      <c r="B178" s="104" t="s">
        <v>199</v>
      </c>
      <c r="C178" s="104" t="s">
        <v>123</v>
      </c>
      <c r="D178" s="105" t="s">
        <v>462</v>
      </c>
      <c r="E178" s="106">
        <v>2051</v>
      </c>
      <c r="F178" s="107">
        <v>453</v>
      </c>
      <c r="G178" s="107">
        <v>269</v>
      </c>
      <c r="H178" s="108">
        <v>180</v>
      </c>
      <c r="I178" s="109">
        <v>18</v>
      </c>
      <c r="J178" s="124">
        <v>1886.92</v>
      </c>
      <c r="K178" s="111">
        <v>416.76</v>
      </c>
      <c r="L178" s="111">
        <v>247.48</v>
      </c>
      <c r="M178" s="112">
        <v>165.6</v>
      </c>
      <c r="N178" s="113">
        <v>1743.35</v>
      </c>
      <c r="O178" s="114">
        <v>385.05</v>
      </c>
      <c r="P178" s="114">
        <v>228.65</v>
      </c>
      <c r="Q178" s="115">
        <v>153</v>
      </c>
      <c r="R178" s="116">
        <v>188.3</v>
      </c>
      <c r="S178" s="117">
        <v>173.24</v>
      </c>
      <c r="T178" s="118">
        <v>160.06</v>
      </c>
      <c r="U178" s="119">
        <v>1640.8</v>
      </c>
      <c r="V178" s="120">
        <v>362.4</v>
      </c>
      <c r="W178" s="120">
        <v>215.2</v>
      </c>
      <c r="X178" s="121">
        <v>144</v>
      </c>
      <c r="Y178" s="122">
        <v>1599.78</v>
      </c>
      <c r="Z178" s="123">
        <v>353.34</v>
      </c>
      <c r="AA178" s="123">
        <v>209.82</v>
      </c>
      <c r="AB178" s="123">
        <v>140.4</v>
      </c>
    </row>
    <row r="179" spans="1:28" ht="25.5">
      <c r="A179" s="103" t="s">
        <v>463</v>
      </c>
      <c r="B179" s="104" t="s">
        <v>199</v>
      </c>
      <c r="C179" s="104" t="s">
        <v>123</v>
      </c>
      <c r="D179" s="105" t="s">
        <v>464</v>
      </c>
      <c r="E179" s="106">
        <v>1595</v>
      </c>
      <c r="F179" s="107">
        <v>345</v>
      </c>
      <c r="G179" s="107">
        <v>241</v>
      </c>
      <c r="H179" s="108">
        <v>161</v>
      </c>
      <c r="I179" s="109">
        <v>10</v>
      </c>
      <c r="J179" s="124">
        <v>1467.4</v>
      </c>
      <c r="K179" s="111">
        <v>317.4</v>
      </c>
      <c r="L179" s="111">
        <v>221.72</v>
      </c>
      <c r="M179" s="112">
        <v>148.12</v>
      </c>
      <c r="N179" s="113">
        <v>1355.75</v>
      </c>
      <c r="O179" s="114">
        <v>293.25</v>
      </c>
      <c r="P179" s="114">
        <v>204.85</v>
      </c>
      <c r="Q179" s="115">
        <v>136.85</v>
      </c>
      <c r="R179" s="116">
        <v>168.7</v>
      </c>
      <c r="S179" s="117">
        <v>155.2</v>
      </c>
      <c r="T179" s="118">
        <v>143.4</v>
      </c>
      <c r="U179" s="119">
        <v>1276</v>
      </c>
      <c r="V179" s="120">
        <v>276</v>
      </c>
      <c r="W179" s="120">
        <v>192.8</v>
      </c>
      <c r="X179" s="121">
        <v>128.8</v>
      </c>
      <c r="Y179" s="122">
        <v>1244.1</v>
      </c>
      <c r="Z179" s="123">
        <v>269.1</v>
      </c>
      <c r="AA179" s="123">
        <v>187.98</v>
      </c>
      <c r="AB179" s="123">
        <v>125.58</v>
      </c>
    </row>
    <row r="180" spans="1:28" ht="12.75">
      <c r="A180" s="103" t="s">
        <v>465</v>
      </c>
      <c r="B180" s="104" t="s">
        <v>199</v>
      </c>
      <c r="C180" s="104" t="s">
        <v>123</v>
      </c>
      <c r="D180" s="105" t="s">
        <v>466</v>
      </c>
      <c r="E180" s="106">
        <v>775</v>
      </c>
      <c r="F180" s="107">
        <v>545</v>
      </c>
      <c r="G180" s="107">
        <v>281</v>
      </c>
      <c r="H180" s="108">
        <v>143</v>
      </c>
      <c r="I180" s="109">
        <v>7</v>
      </c>
      <c r="J180" s="124">
        <v>713</v>
      </c>
      <c r="K180" s="111">
        <v>501.4</v>
      </c>
      <c r="L180" s="111">
        <v>258.52</v>
      </c>
      <c r="M180" s="112">
        <v>131.56</v>
      </c>
      <c r="N180" s="113">
        <v>658.75</v>
      </c>
      <c r="O180" s="114">
        <v>463.25</v>
      </c>
      <c r="P180" s="114">
        <v>238.85</v>
      </c>
      <c r="Q180" s="115">
        <v>121.55</v>
      </c>
      <c r="R180" s="116">
        <v>196.7</v>
      </c>
      <c r="S180" s="117">
        <v>180.96</v>
      </c>
      <c r="T180" s="118">
        <v>167.2</v>
      </c>
      <c r="U180" s="119">
        <v>620</v>
      </c>
      <c r="V180" s="120">
        <v>436</v>
      </c>
      <c r="W180" s="120">
        <v>224.8</v>
      </c>
      <c r="X180" s="121">
        <v>114.4</v>
      </c>
      <c r="Y180" s="122">
        <v>604.5</v>
      </c>
      <c r="Z180" s="123">
        <v>425.1</v>
      </c>
      <c r="AA180" s="123">
        <v>219.18</v>
      </c>
      <c r="AB180" s="123">
        <v>111.54</v>
      </c>
    </row>
    <row r="181" spans="1:28" ht="25.5">
      <c r="A181" s="103" t="s">
        <v>467</v>
      </c>
      <c r="B181" s="104" t="s">
        <v>387</v>
      </c>
      <c r="C181" s="104" t="s">
        <v>123</v>
      </c>
      <c r="D181" s="105" t="s">
        <v>468</v>
      </c>
      <c r="E181" s="106">
        <v>3215</v>
      </c>
      <c r="F181" s="107">
        <v>504</v>
      </c>
      <c r="G181" s="107">
        <v>238</v>
      </c>
      <c r="H181" s="108">
        <v>159</v>
      </c>
      <c r="I181" s="109">
        <v>24</v>
      </c>
      <c r="J181" s="124">
        <v>2957.8</v>
      </c>
      <c r="K181" s="111">
        <v>463.68</v>
      </c>
      <c r="L181" s="111">
        <v>218.96</v>
      </c>
      <c r="M181" s="112">
        <v>146.28</v>
      </c>
      <c r="N181" s="113">
        <v>2732.75</v>
      </c>
      <c r="O181" s="114">
        <v>428.4</v>
      </c>
      <c r="P181" s="114">
        <v>202.3</v>
      </c>
      <c r="Q181" s="115">
        <v>135.15</v>
      </c>
      <c r="R181" s="116">
        <v>166.6</v>
      </c>
      <c r="S181" s="117">
        <v>153.27</v>
      </c>
      <c r="T181" s="118">
        <v>141.61</v>
      </c>
      <c r="U181" s="119">
        <v>2572</v>
      </c>
      <c r="V181" s="120">
        <v>403.2</v>
      </c>
      <c r="W181" s="120">
        <v>190.4</v>
      </c>
      <c r="X181" s="121">
        <v>127.2</v>
      </c>
      <c r="Y181" s="122">
        <v>2507.7</v>
      </c>
      <c r="Z181" s="123">
        <v>393.12</v>
      </c>
      <c r="AA181" s="123">
        <v>185.64</v>
      </c>
      <c r="AB181" s="123">
        <v>124.02</v>
      </c>
    </row>
    <row r="182" spans="1:28" ht="25.5">
      <c r="A182" s="103" t="s">
        <v>469</v>
      </c>
      <c r="B182" s="104" t="s">
        <v>387</v>
      </c>
      <c r="C182" s="104" t="s">
        <v>123</v>
      </c>
      <c r="D182" s="105" t="s">
        <v>470</v>
      </c>
      <c r="E182" s="106">
        <v>855</v>
      </c>
      <c r="F182" s="107">
        <v>315</v>
      </c>
      <c r="G182" s="107">
        <v>178</v>
      </c>
      <c r="H182" s="108">
        <v>91</v>
      </c>
      <c r="I182" s="109">
        <v>14</v>
      </c>
      <c r="J182" s="124">
        <v>786.6</v>
      </c>
      <c r="K182" s="111">
        <v>289.8</v>
      </c>
      <c r="L182" s="111">
        <v>163.76</v>
      </c>
      <c r="M182" s="112">
        <v>83.72</v>
      </c>
      <c r="N182" s="113">
        <v>726.75</v>
      </c>
      <c r="O182" s="114">
        <v>267.75</v>
      </c>
      <c r="P182" s="114">
        <v>151.3</v>
      </c>
      <c r="Q182" s="115">
        <v>77.35</v>
      </c>
      <c r="R182" s="116">
        <v>124.6</v>
      </c>
      <c r="S182" s="117">
        <v>114.63</v>
      </c>
      <c r="T182" s="118">
        <v>105.91</v>
      </c>
      <c r="U182" s="119">
        <v>684</v>
      </c>
      <c r="V182" s="120">
        <v>252</v>
      </c>
      <c r="W182" s="120">
        <v>142.4</v>
      </c>
      <c r="X182" s="121">
        <v>72.8</v>
      </c>
      <c r="Y182" s="122">
        <v>666.9</v>
      </c>
      <c r="Z182" s="123">
        <v>245.7</v>
      </c>
      <c r="AA182" s="123">
        <v>138.84</v>
      </c>
      <c r="AB182" s="123">
        <v>70.98</v>
      </c>
    </row>
    <row r="183" spans="1:28" ht="25.5">
      <c r="A183" s="103" t="s">
        <v>471</v>
      </c>
      <c r="B183" s="104" t="s">
        <v>387</v>
      </c>
      <c r="C183" s="104" t="s">
        <v>123</v>
      </c>
      <c r="D183" s="105" t="s">
        <v>472</v>
      </c>
      <c r="E183" s="106">
        <v>1634</v>
      </c>
      <c r="F183" s="107">
        <v>344</v>
      </c>
      <c r="G183" s="107">
        <v>214</v>
      </c>
      <c r="H183" s="108">
        <v>142</v>
      </c>
      <c r="I183" s="109">
        <v>7</v>
      </c>
      <c r="J183" s="124">
        <v>1503.28</v>
      </c>
      <c r="K183" s="111">
        <v>316.48</v>
      </c>
      <c r="L183" s="111">
        <v>196.88</v>
      </c>
      <c r="M183" s="112">
        <v>130.64</v>
      </c>
      <c r="N183" s="113">
        <v>1388.9</v>
      </c>
      <c r="O183" s="114">
        <v>292.4</v>
      </c>
      <c r="P183" s="114">
        <v>181.9</v>
      </c>
      <c r="Q183" s="115">
        <v>120.7</v>
      </c>
      <c r="R183" s="116">
        <v>149.8</v>
      </c>
      <c r="S183" s="117">
        <v>137.82</v>
      </c>
      <c r="T183" s="118">
        <v>127.33</v>
      </c>
      <c r="U183" s="119">
        <v>1307.2</v>
      </c>
      <c r="V183" s="120">
        <v>275.2</v>
      </c>
      <c r="W183" s="120">
        <v>171.2</v>
      </c>
      <c r="X183" s="121">
        <v>113.6</v>
      </c>
      <c r="Y183" s="122">
        <v>1274.52</v>
      </c>
      <c r="Z183" s="123">
        <v>268.32</v>
      </c>
      <c r="AA183" s="123">
        <v>166.92</v>
      </c>
      <c r="AB183" s="123">
        <v>110.76</v>
      </c>
    </row>
    <row r="184" spans="1:28" ht="12.75">
      <c r="A184" s="103" t="s">
        <v>473</v>
      </c>
      <c r="B184" s="104" t="s">
        <v>474</v>
      </c>
      <c r="C184" s="104" t="s">
        <v>37</v>
      </c>
      <c r="D184" s="105" t="s">
        <v>475</v>
      </c>
      <c r="E184" s="106">
        <v>13929</v>
      </c>
      <c r="F184" s="107">
        <v>3427</v>
      </c>
      <c r="G184" s="107">
        <v>2583</v>
      </c>
      <c r="H184" s="108">
        <v>353</v>
      </c>
      <c r="I184" s="109">
        <v>57</v>
      </c>
      <c r="J184" s="124">
        <v>12814.68</v>
      </c>
      <c r="K184" s="111">
        <v>3152.84</v>
      </c>
      <c r="L184" s="111">
        <v>2376.36</v>
      </c>
      <c r="M184" s="112">
        <v>324.76</v>
      </c>
      <c r="N184" s="113">
        <v>11839.65</v>
      </c>
      <c r="O184" s="114">
        <v>2912.95</v>
      </c>
      <c r="P184" s="114">
        <v>2195.55</v>
      </c>
      <c r="Q184" s="115">
        <v>300.05</v>
      </c>
      <c r="R184" s="116">
        <v>1808.1</v>
      </c>
      <c r="S184" s="117">
        <v>1663.45</v>
      </c>
      <c r="T184" s="118">
        <v>1536.89</v>
      </c>
      <c r="U184" s="119">
        <v>11143.2</v>
      </c>
      <c r="V184" s="120">
        <v>2741.6</v>
      </c>
      <c r="W184" s="120">
        <v>2066.4</v>
      </c>
      <c r="X184" s="121">
        <v>282.4</v>
      </c>
      <c r="Y184" s="122">
        <v>10864.62</v>
      </c>
      <c r="Z184" s="123">
        <v>2673.06</v>
      </c>
      <c r="AA184" s="123">
        <v>2014.74</v>
      </c>
      <c r="AB184" s="123">
        <v>275.34</v>
      </c>
    </row>
    <row r="185" spans="1:28" ht="12.75">
      <c r="A185" s="103" t="s">
        <v>476</v>
      </c>
      <c r="B185" s="104" t="s">
        <v>474</v>
      </c>
      <c r="C185" s="104" t="s">
        <v>37</v>
      </c>
      <c r="D185" s="105" t="s">
        <v>477</v>
      </c>
      <c r="E185" s="106">
        <v>9558</v>
      </c>
      <c r="F185" s="107">
        <v>2499</v>
      </c>
      <c r="G185" s="107">
        <v>2583</v>
      </c>
      <c r="H185" s="108">
        <v>316</v>
      </c>
      <c r="I185" s="109">
        <v>37</v>
      </c>
      <c r="J185" s="124">
        <v>8793.36</v>
      </c>
      <c r="K185" s="111">
        <v>2299.08</v>
      </c>
      <c r="L185" s="111">
        <v>2376.36</v>
      </c>
      <c r="M185" s="112">
        <v>290.72</v>
      </c>
      <c r="N185" s="113">
        <v>8124.3</v>
      </c>
      <c r="O185" s="114">
        <v>2124.15</v>
      </c>
      <c r="P185" s="114">
        <v>2195.55</v>
      </c>
      <c r="Q185" s="115">
        <v>268.6</v>
      </c>
      <c r="R185" s="116">
        <v>1808.1</v>
      </c>
      <c r="S185" s="117">
        <v>1663.45</v>
      </c>
      <c r="T185" s="118">
        <v>1536.89</v>
      </c>
      <c r="U185" s="119">
        <v>7646.4</v>
      </c>
      <c r="V185" s="120">
        <v>1999.2</v>
      </c>
      <c r="W185" s="120">
        <v>2066.4</v>
      </c>
      <c r="X185" s="121">
        <v>252.8</v>
      </c>
      <c r="Y185" s="122">
        <v>7455.24</v>
      </c>
      <c r="Z185" s="123">
        <v>1949.22</v>
      </c>
      <c r="AA185" s="123">
        <v>2014.74</v>
      </c>
      <c r="AB185" s="123">
        <v>246.48</v>
      </c>
    </row>
    <row r="186" spans="1:28" ht="39">
      <c r="A186" s="103" t="s">
        <v>478</v>
      </c>
      <c r="B186" s="104" t="s">
        <v>474</v>
      </c>
      <c r="C186" s="104" t="s">
        <v>37</v>
      </c>
      <c r="D186" s="105" t="s">
        <v>479</v>
      </c>
      <c r="E186" s="106">
        <v>13509</v>
      </c>
      <c r="F186" s="107">
        <v>2660</v>
      </c>
      <c r="G186" s="107">
        <v>2449</v>
      </c>
      <c r="H186" s="108">
        <v>238</v>
      </c>
      <c r="I186" s="109">
        <v>60</v>
      </c>
      <c r="J186" s="124">
        <v>12428.28</v>
      </c>
      <c r="K186" s="111">
        <v>2447.2</v>
      </c>
      <c r="L186" s="111">
        <v>2253.08</v>
      </c>
      <c r="M186" s="112">
        <v>218.96</v>
      </c>
      <c r="N186" s="113">
        <v>11482.65</v>
      </c>
      <c r="O186" s="114">
        <v>2261</v>
      </c>
      <c r="P186" s="114">
        <v>2081.65</v>
      </c>
      <c r="Q186" s="115">
        <v>202.3</v>
      </c>
      <c r="R186" s="116">
        <v>1714.3</v>
      </c>
      <c r="S186" s="117">
        <v>1577.16</v>
      </c>
      <c r="T186" s="118">
        <v>1457.16</v>
      </c>
      <c r="U186" s="119">
        <v>10807.2</v>
      </c>
      <c r="V186" s="120">
        <v>2128</v>
      </c>
      <c r="W186" s="120">
        <v>1959.2</v>
      </c>
      <c r="X186" s="121">
        <v>190.4</v>
      </c>
      <c r="Y186" s="122">
        <v>10537.02</v>
      </c>
      <c r="Z186" s="123">
        <v>2074.8</v>
      </c>
      <c r="AA186" s="123">
        <v>1910.22</v>
      </c>
      <c r="AB186" s="123">
        <v>185.64</v>
      </c>
    </row>
    <row r="187" spans="1:28" ht="39">
      <c r="A187" s="103" t="s">
        <v>480</v>
      </c>
      <c r="B187" s="104" t="s">
        <v>474</v>
      </c>
      <c r="C187" s="104" t="s">
        <v>37</v>
      </c>
      <c r="D187" s="105" t="s">
        <v>481</v>
      </c>
      <c r="E187" s="106">
        <v>8789</v>
      </c>
      <c r="F187" s="107">
        <v>1993</v>
      </c>
      <c r="G187" s="107">
        <v>2449</v>
      </c>
      <c r="H187" s="108">
        <v>225</v>
      </c>
      <c r="I187" s="109">
        <v>51</v>
      </c>
      <c r="J187" s="124">
        <v>8085.88</v>
      </c>
      <c r="K187" s="111">
        <v>1833.56</v>
      </c>
      <c r="L187" s="111">
        <v>2253.08</v>
      </c>
      <c r="M187" s="112">
        <v>207</v>
      </c>
      <c r="N187" s="113">
        <v>7470.65</v>
      </c>
      <c r="O187" s="114">
        <v>1694.05</v>
      </c>
      <c r="P187" s="114">
        <v>2081.65</v>
      </c>
      <c r="Q187" s="115">
        <v>191.25</v>
      </c>
      <c r="R187" s="116">
        <v>1714.3</v>
      </c>
      <c r="S187" s="117">
        <v>1577.16</v>
      </c>
      <c r="T187" s="118">
        <v>1457.16</v>
      </c>
      <c r="U187" s="119">
        <v>7031.2</v>
      </c>
      <c r="V187" s="120">
        <v>1594.4</v>
      </c>
      <c r="W187" s="120">
        <v>1959.2</v>
      </c>
      <c r="X187" s="121">
        <v>180</v>
      </c>
      <c r="Y187" s="122">
        <v>6855.42</v>
      </c>
      <c r="Z187" s="123">
        <v>1554.54</v>
      </c>
      <c r="AA187" s="123">
        <v>1910.22</v>
      </c>
      <c r="AB187" s="123">
        <v>175.5</v>
      </c>
    </row>
    <row r="188" spans="1:28" ht="25.5">
      <c r="A188" s="103" t="s">
        <v>482</v>
      </c>
      <c r="B188" s="104" t="s">
        <v>474</v>
      </c>
      <c r="C188" s="104" t="s">
        <v>37</v>
      </c>
      <c r="D188" s="105" t="s">
        <v>483</v>
      </c>
      <c r="E188" s="106">
        <v>10574</v>
      </c>
      <c r="F188" s="107">
        <v>1989</v>
      </c>
      <c r="G188" s="107">
        <v>2170</v>
      </c>
      <c r="H188" s="108">
        <v>176</v>
      </c>
      <c r="I188" s="109">
        <v>40</v>
      </c>
      <c r="J188" s="124">
        <v>9728.08</v>
      </c>
      <c r="K188" s="111">
        <v>1829.88</v>
      </c>
      <c r="L188" s="111">
        <v>1996.4</v>
      </c>
      <c r="M188" s="112">
        <v>161.92</v>
      </c>
      <c r="N188" s="113">
        <v>8987.9</v>
      </c>
      <c r="O188" s="114">
        <v>1690.65</v>
      </c>
      <c r="P188" s="114">
        <v>1844.5</v>
      </c>
      <c r="Q188" s="115">
        <v>149.6</v>
      </c>
      <c r="R188" s="116">
        <v>1519</v>
      </c>
      <c r="S188" s="117">
        <v>1397.48</v>
      </c>
      <c r="T188" s="118">
        <v>1291.15</v>
      </c>
      <c r="U188" s="119">
        <v>8459.2</v>
      </c>
      <c r="V188" s="120">
        <v>1591.2</v>
      </c>
      <c r="W188" s="120">
        <v>1736</v>
      </c>
      <c r="X188" s="121">
        <v>140.8</v>
      </c>
      <c r="Y188" s="122">
        <v>8247.72</v>
      </c>
      <c r="Z188" s="123">
        <v>1551.42</v>
      </c>
      <c r="AA188" s="123">
        <v>1692.6</v>
      </c>
      <c r="AB188" s="123">
        <v>137.28</v>
      </c>
    </row>
    <row r="189" spans="1:28" ht="25.5">
      <c r="A189" s="103" t="s">
        <v>484</v>
      </c>
      <c r="B189" s="104" t="s">
        <v>474</v>
      </c>
      <c r="C189" s="104" t="s">
        <v>37</v>
      </c>
      <c r="D189" s="105" t="s">
        <v>485</v>
      </c>
      <c r="E189" s="106">
        <v>8007</v>
      </c>
      <c r="F189" s="107">
        <v>1770</v>
      </c>
      <c r="G189" s="107">
        <v>2170</v>
      </c>
      <c r="H189" s="108">
        <v>182</v>
      </c>
      <c r="I189" s="109">
        <v>24</v>
      </c>
      <c r="J189" s="124">
        <v>7366.44</v>
      </c>
      <c r="K189" s="111">
        <v>1628.4</v>
      </c>
      <c r="L189" s="111">
        <v>1996.4</v>
      </c>
      <c r="M189" s="112">
        <v>167.44</v>
      </c>
      <c r="N189" s="113">
        <v>6805.95</v>
      </c>
      <c r="O189" s="114">
        <v>1504.5</v>
      </c>
      <c r="P189" s="114">
        <v>1844.5</v>
      </c>
      <c r="Q189" s="115">
        <v>154.7</v>
      </c>
      <c r="R189" s="116">
        <v>1519</v>
      </c>
      <c r="S189" s="117">
        <v>1397.48</v>
      </c>
      <c r="T189" s="118">
        <v>1291.15</v>
      </c>
      <c r="U189" s="119">
        <v>6405.6</v>
      </c>
      <c r="V189" s="120">
        <v>1416</v>
      </c>
      <c r="W189" s="120">
        <v>1736</v>
      </c>
      <c r="X189" s="121">
        <v>145.6</v>
      </c>
      <c r="Y189" s="122">
        <v>6245.46</v>
      </c>
      <c r="Z189" s="123">
        <v>1380.6</v>
      </c>
      <c r="AA189" s="123">
        <v>1692.6</v>
      </c>
      <c r="AB189" s="123">
        <v>141.96</v>
      </c>
    </row>
    <row r="190" spans="1:28" ht="25.5">
      <c r="A190" s="103" t="s">
        <v>486</v>
      </c>
      <c r="B190" s="104" t="s">
        <v>474</v>
      </c>
      <c r="C190" s="104" t="s">
        <v>37</v>
      </c>
      <c r="D190" s="105" t="s">
        <v>487</v>
      </c>
      <c r="E190" s="106">
        <v>8596</v>
      </c>
      <c r="F190" s="107">
        <v>1781</v>
      </c>
      <c r="G190" s="107">
        <v>0</v>
      </c>
      <c r="H190" s="108">
        <v>185</v>
      </c>
      <c r="I190" s="109">
        <v>40</v>
      </c>
      <c r="J190" s="124">
        <v>7908.32</v>
      </c>
      <c r="K190" s="111">
        <v>1638.52</v>
      </c>
      <c r="L190" s="111">
        <v>0</v>
      </c>
      <c r="M190" s="112">
        <v>170.2</v>
      </c>
      <c r="N190" s="113">
        <v>7306.6</v>
      </c>
      <c r="O190" s="114">
        <v>1513.85</v>
      </c>
      <c r="P190" s="114">
        <v>0</v>
      </c>
      <c r="Q190" s="115">
        <v>157.25</v>
      </c>
      <c r="R190" s="116">
        <v>0</v>
      </c>
      <c r="S190" s="117">
        <v>0</v>
      </c>
      <c r="T190" s="118">
        <v>0</v>
      </c>
      <c r="U190" s="119">
        <v>6876.8</v>
      </c>
      <c r="V190" s="120">
        <v>1424.8</v>
      </c>
      <c r="W190" s="120">
        <v>0</v>
      </c>
      <c r="X190" s="121">
        <v>148</v>
      </c>
      <c r="Y190" s="122">
        <v>6704.88</v>
      </c>
      <c r="Z190" s="123">
        <v>1389.18</v>
      </c>
      <c r="AA190" s="123">
        <v>0</v>
      </c>
      <c r="AB190" s="123">
        <v>144.3</v>
      </c>
    </row>
    <row r="191" spans="1:28" ht="25.5">
      <c r="A191" s="103" t="s">
        <v>488</v>
      </c>
      <c r="B191" s="104" t="s">
        <v>474</v>
      </c>
      <c r="C191" s="104" t="s">
        <v>37</v>
      </c>
      <c r="D191" s="105" t="s">
        <v>489</v>
      </c>
      <c r="E191" s="106">
        <v>5293</v>
      </c>
      <c r="F191" s="107">
        <v>1383</v>
      </c>
      <c r="G191" s="107">
        <v>0</v>
      </c>
      <c r="H191" s="108">
        <v>186</v>
      </c>
      <c r="I191" s="109">
        <v>24</v>
      </c>
      <c r="J191" s="124">
        <v>4869.56</v>
      </c>
      <c r="K191" s="111">
        <v>1272.36</v>
      </c>
      <c r="L191" s="111">
        <v>0</v>
      </c>
      <c r="M191" s="112">
        <v>171.12</v>
      </c>
      <c r="N191" s="113">
        <v>4499.05</v>
      </c>
      <c r="O191" s="114">
        <v>1175.55</v>
      </c>
      <c r="P191" s="114">
        <v>0</v>
      </c>
      <c r="Q191" s="115">
        <v>158.1</v>
      </c>
      <c r="R191" s="116">
        <v>0</v>
      </c>
      <c r="S191" s="117">
        <v>0</v>
      </c>
      <c r="T191" s="118">
        <v>0</v>
      </c>
      <c r="U191" s="119">
        <v>4234.4</v>
      </c>
      <c r="V191" s="120">
        <v>1106.4</v>
      </c>
      <c r="W191" s="120">
        <v>0</v>
      </c>
      <c r="X191" s="121">
        <v>148.8</v>
      </c>
      <c r="Y191" s="122">
        <v>4128.54</v>
      </c>
      <c r="Z191" s="123">
        <v>1078.74</v>
      </c>
      <c r="AA191" s="123">
        <v>0</v>
      </c>
      <c r="AB191" s="123">
        <v>145.08</v>
      </c>
    </row>
    <row r="192" spans="1:28" ht="25.5">
      <c r="A192" s="103" t="s">
        <v>490</v>
      </c>
      <c r="B192" s="104" t="s">
        <v>474</v>
      </c>
      <c r="C192" s="104" t="s">
        <v>37</v>
      </c>
      <c r="D192" s="105" t="s">
        <v>491</v>
      </c>
      <c r="E192" s="106">
        <v>6902</v>
      </c>
      <c r="F192" s="107">
        <v>1824</v>
      </c>
      <c r="G192" s="107">
        <v>2392</v>
      </c>
      <c r="H192" s="108">
        <v>195</v>
      </c>
      <c r="I192" s="109">
        <v>45</v>
      </c>
      <c r="J192" s="124">
        <v>6349.84</v>
      </c>
      <c r="K192" s="111">
        <v>1678.08</v>
      </c>
      <c r="L192" s="111">
        <v>2200.64</v>
      </c>
      <c r="M192" s="112">
        <v>179.4</v>
      </c>
      <c r="N192" s="113">
        <v>5866.7</v>
      </c>
      <c r="O192" s="114">
        <v>1550.4</v>
      </c>
      <c r="P192" s="114">
        <v>2033.2</v>
      </c>
      <c r="Q192" s="115">
        <v>165.75</v>
      </c>
      <c r="R192" s="116">
        <v>1674.4</v>
      </c>
      <c r="S192" s="117">
        <v>1540.45</v>
      </c>
      <c r="T192" s="118">
        <v>1423.24</v>
      </c>
      <c r="U192" s="119">
        <v>5521.6</v>
      </c>
      <c r="V192" s="120">
        <v>1459.2</v>
      </c>
      <c r="W192" s="120">
        <v>1913.6</v>
      </c>
      <c r="X192" s="121">
        <v>156</v>
      </c>
      <c r="Y192" s="122">
        <v>5383.56</v>
      </c>
      <c r="Z192" s="123">
        <v>1422.72</v>
      </c>
      <c r="AA192" s="123">
        <v>1865.76</v>
      </c>
      <c r="AB192" s="123">
        <v>152.1</v>
      </c>
    </row>
    <row r="193" spans="1:28" ht="25.5">
      <c r="A193" s="103" t="s">
        <v>492</v>
      </c>
      <c r="B193" s="104" t="s">
        <v>474</v>
      </c>
      <c r="C193" s="104" t="s">
        <v>37</v>
      </c>
      <c r="D193" s="105" t="s">
        <v>493</v>
      </c>
      <c r="E193" s="106">
        <v>7535</v>
      </c>
      <c r="F193" s="107">
        <v>1657</v>
      </c>
      <c r="G193" s="107">
        <v>2297</v>
      </c>
      <c r="H193" s="108">
        <v>226</v>
      </c>
      <c r="I193" s="109">
        <v>50</v>
      </c>
      <c r="J193" s="124">
        <v>6932.2</v>
      </c>
      <c r="K193" s="111">
        <v>1524.44</v>
      </c>
      <c r="L193" s="111">
        <v>2113.24</v>
      </c>
      <c r="M193" s="112">
        <v>207.92</v>
      </c>
      <c r="N193" s="113">
        <v>6404.75</v>
      </c>
      <c r="O193" s="114">
        <v>1408.45</v>
      </c>
      <c r="P193" s="114">
        <v>1952.45</v>
      </c>
      <c r="Q193" s="115">
        <v>192.1</v>
      </c>
      <c r="R193" s="116">
        <v>1607.9</v>
      </c>
      <c r="S193" s="117">
        <v>1479.27</v>
      </c>
      <c r="T193" s="118">
        <v>1366.72</v>
      </c>
      <c r="U193" s="119">
        <v>6028</v>
      </c>
      <c r="V193" s="120">
        <v>1325.6</v>
      </c>
      <c r="W193" s="120">
        <v>1837.6</v>
      </c>
      <c r="X193" s="121">
        <v>180.8</v>
      </c>
      <c r="Y193" s="122">
        <v>5877.3</v>
      </c>
      <c r="Z193" s="123">
        <v>1292.46</v>
      </c>
      <c r="AA193" s="123">
        <v>1791.66</v>
      </c>
      <c r="AB193" s="123">
        <v>176.28</v>
      </c>
    </row>
    <row r="194" spans="1:28" ht="12.75">
      <c r="A194" s="103" t="s">
        <v>494</v>
      </c>
      <c r="B194" s="104" t="s">
        <v>474</v>
      </c>
      <c r="C194" s="104" t="s">
        <v>37</v>
      </c>
      <c r="D194" s="105" t="s">
        <v>495</v>
      </c>
      <c r="E194" s="106">
        <v>8585</v>
      </c>
      <c r="F194" s="107">
        <v>2391</v>
      </c>
      <c r="G194" s="107">
        <v>3398</v>
      </c>
      <c r="H194" s="108">
        <v>301</v>
      </c>
      <c r="I194" s="109">
        <v>51</v>
      </c>
      <c r="J194" s="124">
        <v>7898.2</v>
      </c>
      <c r="K194" s="111">
        <v>2199.72</v>
      </c>
      <c r="L194" s="111">
        <v>3126.16</v>
      </c>
      <c r="M194" s="112">
        <v>276.92</v>
      </c>
      <c r="N194" s="113">
        <v>7297.25</v>
      </c>
      <c r="O194" s="114">
        <v>2032.35</v>
      </c>
      <c r="P194" s="114">
        <v>2888.3</v>
      </c>
      <c r="Q194" s="115">
        <v>255.85</v>
      </c>
      <c r="R194" s="116">
        <v>2378.6</v>
      </c>
      <c r="S194" s="117">
        <v>2188.31</v>
      </c>
      <c r="T194" s="118">
        <v>2021.81</v>
      </c>
      <c r="U194" s="119">
        <v>6868</v>
      </c>
      <c r="V194" s="120">
        <v>1912.8</v>
      </c>
      <c r="W194" s="120">
        <v>2718.4</v>
      </c>
      <c r="X194" s="121">
        <v>240.8</v>
      </c>
      <c r="Y194" s="122">
        <v>6696.3</v>
      </c>
      <c r="Z194" s="123">
        <v>1864.98</v>
      </c>
      <c r="AA194" s="123">
        <v>2650.44</v>
      </c>
      <c r="AB194" s="123">
        <v>234.78</v>
      </c>
    </row>
    <row r="195" spans="1:28" ht="12.75">
      <c r="A195" s="103" t="s">
        <v>496</v>
      </c>
      <c r="B195" s="104" t="s">
        <v>474</v>
      </c>
      <c r="C195" s="104" t="s">
        <v>123</v>
      </c>
      <c r="D195" s="105" t="s">
        <v>497</v>
      </c>
      <c r="E195" s="106">
        <v>4013</v>
      </c>
      <c r="F195" s="107">
        <v>661</v>
      </c>
      <c r="G195" s="107">
        <v>277</v>
      </c>
      <c r="H195" s="108">
        <v>185</v>
      </c>
      <c r="I195" s="109">
        <v>27</v>
      </c>
      <c r="J195" s="124">
        <v>3691.96</v>
      </c>
      <c r="K195" s="111">
        <v>608.12</v>
      </c>
      <c r="L195" s="111">
        <v>254.84</v>
      </c>
      <c r="M195" s="112">
        <v>170.2</v>
      </c>
      <c r="N195" s="113">
        <v>3411.05</v>
      </c>
      <c r="O195" s="114">
        <v>561.85</v>
      </c>
      <c r="P195" s="114">
        <v>235.45</v>
      </c>
      <c r="Q195" s="115">
        <v>157.25</v>
      </c>
      <c r="R195" s="116">
        <v>193.9</v>
      </c>
      <c r="S195" s="117">
        <v>178.39</v>
      </c>
      <c r="T195" s="118">
        <v>164.82</v>
      </c>
      <c r="U195" s="119">
        <v>3210.4</v>
      </c>
      <c r="V195" s="120">
        <v>528.8</v>
      </c>
      <c r="W195" s="120">
        <v>221.6</v>
      </c>
      <c r="X195" s="121">
        <v>148</v>
      </c>
      <c r="Y195" s="122">
        <v>3130.14</v>
      </c>
      <c r="Z195" s="123">
        <v>515.58</v>
      </c>
      <c r="AA195" s="123">
        <v>216.06</v>
      </c>
      <c r="AB195" s="123">
        <v>144.3</v>
      </c>
    </row>
    <row r="196" spans="1:28" ht="25.5">
      <c r="A196" s="103" t="s">
        <v>498</v>
      </c>
      <c r="B196" s="104" t="s">
        <v>474</v>
      </c>
      <c r="C196" s="104" t="s">
        <v>123</v>
      </c>
      <c r="D196" s="105" t="s">
        <v>499</v>
      </c>
      <c r="E196" s="106">
        <v>4085</v>
      </c>
      <c r="F196" s="107">
        <v>687</v>
      </c>
      <c r="G196" s="107">
        <v>314</v>
      </c>
      <c r="H196" s="108">
        <v>173</v>
      </c>
      <c r="I196" s="109">
        <v>35</v>
      </c>
      <c r="J196" s="124">
        <v>3758.2</v>
      </c>
      <c r="K196" s="111">
        <v>632.04</v>
      </c>
      <c r="L196" s="111">
        <v>288.88</v>
      </c>
      <c r="M196" s="112">
        <v>159.16</v>
      </c>
      <c r="N196" s="113">
        <v>3472.25</v>
      </c>
      <c r="O196" s="114">
        <v>583.95</v>
      </c>
      <c r="P196" s="114">
        <v>266.9</v>
      </c>
      <c r="Q196" s="115">
        <v>147.05</v>
      </c>
      <c r="R196" s="116">
        <v>219.8</v>
      </c>
      <c r="S196" s="117">
        <v>202.22</v>
      </c>
      <c r="T196" s="118">
        <v>186.83</v>
      </c>
      <c r="U196" s="119">
        <v>3268</v>
      </c>
      <c r="V196" s="120">
        <v>549.6</v>
      </c>
      <c r="W196" s="120">
        <v>251.2</v>
      </c>
      <c r="X196" s="121">
        <v>138.4</v>
      </c>
      <c r="Y196" s="122">
        <v>3186.3</v>
      </c>
      <c r="Z196" s="123">
        <v>535.86</v>
      </c>
      <c r="AA196" s="123">
        <v>244.92</v>
      </c>
      <c r="AB196" s="123">
        <v>134.94</v>
      </c>
    </row>
    <row r="197" spans="1:28" ht="12.75">
      <c r="A197" s="103" t="s">
        <v>500</v>
      </c>
      <c r="B197" s="104" t="s">
        <v>474</v>
      </c>
      <c r="C197" s="104" t="s">
        <v>123</v>
      </c>
      <c r="D197" s="105" t="s">
        <v>501</v>
      </c>
      <c r="E197" s="106">
        <v>3195</v>
      </c>
      <c r="F197" s="107">
        <v>396</v>
      </c>
      <c r="G197" s="107">
        <v>217</v>
      </c>
      <c r="H197" s="108">
        <v>145</v>
      </c>
      <c r="I197" s="109">
        <v>24</v>
      </c>
      <c r="J197" s="124">
        <v>2939.4</v>
      </c>
      <c r="K197" s="111">
        <v>364.32</v>
      </c>
      <c r="L197" s="111">
        <v>199.64</v>
      </c>
      <c r="M197" s="112">
        <v>133.4</v>
      </c>
      <c r="N197" s="113">
        <v>2715.75</v>
      </c>
      <c r="O197" s="114">
        <v>336.6</v>
      </c>
      <c r="P197" s="114">
        <v>184.45</v>
      </c>
      <c r="Q197" s="115">
        <v>123.25</v>
      </c>
      <c r="R197" s="116">
        <v>151.9</v>
      </c>
      <c r="S197" s="117">
        <v>139.75</v>
      </c>
      <c r="T197" s="118">
        <v>129.12</v>
      </c>
      <c r="U197" s="119">
        <v>2556</v>
      </c>
      <c r="V197" s="120">
        <v>316.8</v>
      </c>
      <c r="W197" s="120">
        <v>173.6</v>
      </c>
      <c r="X197" s="121">
        <v>116</v>
      </c>
      <c r="Y197" s="122">
        <v>2492.1</v>
      </c>
      <c r="Z197" s="123">
        <v>308.88</v>
      </c>
      <c r="AA197" s="123">
        <v>169.26</v>
      </c>
      <c r="AB197" s="123">
        <v>113.1</v>
      </c>
    </row>
    <row r="198" spans="1:28" ht="25.5">
      <c r="A198" s="103" t="s">
        <v>502</v>
      </c>
      <c r="B198" s="104" t="s">
        <v>474</v>
      </c>
      <c r="C198" s="104" t="s">
        <v>123</v>
      </c>
      <c r="D198" s="105" t="s">
        <v>503</v>
      </c>
      <c r="E198" s="106">
        <v>3760</v>
      </c>
      <c r="F198" s="107">
        <v>498</v>
      </c>
      <c r="G198" s="107">
        <v>236</v>
      </c>
      <c r="H198" s="108">
        <v>157</v>
      </c>
      <c r="I198" s="109">
        <v>27</v>
      </c>
      <c r="J198" s="124">
        <v>3459.2</v>
      </c>
      <c r="K198" s="111">
        <v>458.16</v>
      </c>
      <c r="L198" s="111">
        <v>217.12</v>
      </c>
      <c r="M198" s="112">
        <v>144.44</v>
      </c>
      <c r="N198" s="113">
        <v>3196</v>
      </c>
      <c r="O198" s="114">
        <v>423.3</v>
      </c>
      <c r="P198" s="114">
        <v>200.6</v>
      </c>
      <c r="Q198" s="115">
        <v>133.45</v>
      </c>
      <c r="R198" s="116">
        <v>165.2</v>
      </c>
      <c r="S198" s="117">
        <v>151.98</v>
      </c>
      <c r="T198" s="118">
        <v>140.42</v>
      </c>
      <c r="U198" s="119">
        <v>3008</v>
      </c>
      <c r="V198" s="120">
        <v>398.4</v>
      </c>
      <c r="W198" s="120">
        <v>188.8</v>
      </c>
      <c r="X198" s="121">
        <v>125.6</v>
      </c>
      <c r="Y198" s="122">
        <v>2932.8</v>
      </c>
      <c r="Z198" s="123">
        <v>388.44</v>
      </c>
      <c r="AA198" s="123">
        <v>184.08</v>
      </c>
      <c r="AB198" s="123">
        <v>122.46</v>
      </c>
    </row>
    <row r="199" spans="1:28" ht="25.5">
      <c r="A199" s="103" t="s">
        <v>504</v>
      </c>
      <c r="B199" s="104" t="s">
        <v>474</v>
      </c>
      <c r="C199" s="104" t="s">
        <v>123</v>
      </c>
      <c r="D199" s="105" t="s">
        <v>505</v>
      </c>
      <c r="E199" s="106">
        <v>1407</v>
      </c>
      <c r="F199" s="107">
        <v>324</v>
      </c>
      <c r="G199" s="107">
        <v>195</v>
      </c>
      <c r="H199" s="108">
        <v>99</v>
      </c>
      <c r="I199" s="109">
        <v>21</v>
      </c>
      <c r="J199" s="124">
        <v>1294.44</v>
      </c>
      <c r="K199" s="111">
        <v>298.08</v>
      </c>
      <c r="L199" s="111">
        <v>179.4</v>
      </c>
      <c r="M199" s="112">
        <v>91.08</v>
      </c>
      <c r="N199" s="113">
        <v>1195.95</v>
      </c>
      <c r="O199" s="114">
        <v>275.4</v>
      </c>
      <c r="P199" s="114">
        <v>165.75</v>
      </c>
      <c r="Q199" s="115">
        <v>84.15</v>
      </c>
      <c r="R199" s="116">
        <v>136.5</v>
      </c>
      <c r="S199" s="117">
        <v>125.58</v>
      </c>
      <c r="T199" s="118">
        <v>116.03</v>
      </c>
      <c r="U199" s="119">
        <v>1125.6</v>
      </c>
      <c r="V199" s="120">
        <v>259.2</v>
      </c>
      <c r="W199" s="120">
        <v>156</v>
      </c>
      <c r="X199" s="121">
        <v>79.2</v>
      </c>
      <c r="Y199" s="122">
        <v>1097.46</v>
      </c>
      <c r="Z199" s="123">
        <v>252.72</v>
      </c>
      <c r="AA199" s="123">
        <v>152.1</v>
      </c>
      <c r="AB199" s="123">
        <v>77.22</v>
      </c>
    </row>
    <row r="200" spans="1:28" ht="12.75">
      <c r="A200" s="103" t="s">
        <v>506</v>
      </c>
      <c r="B200" s="104" t="s">
        <v>474</v>
      </c>
      <c r="C200" s="104" t="s">
        <v>123</v>
      </c>
      <c r="D200" s="105" t="s">
        <v>507</v>
      </c>
      <c r="E200" s="106">
        <v>3733</v>
      </c>
      <c r="F200" s="107">
        <v>588</v>
      </c>
      <c r="G200" s="107">
        <v>232</v>
      </c>
      <c r="H200" s="108">
        <v>155</v>
      </c>
      <c r="I200" s="109">
        <v>24</v>
      </c>
      <c r="J200" s="124">
        <v>3434.36</v>
      </c>
      <c r="K200" s="111">
        <v>540.96</v>
      </c>
      <c r="L200" s="111">
        <v>213.44</v>
      </c>
      <c r="M200" s="112">
        <v>142.6</v>
      </c>
      <c r="N200" s="113">
        <v>3173.05</v>
      </c>
      <c r="O200" s="114">
        <v>499.8</v>
      </c>
      <c r="P200" s="114">
        <v>197.2</v>
      </c>
      <c r="Q200" s="115">
        <v>131.75</v>
      </c>
      <c r="R200" s="116">
        <v>162.4</v>
      </c>
      <c r="S200" s="117">
        <v>149.41</v>
      </c>
      <c r="T200" s="118">
        <v>138.04</v>
      </c>
      <c r="U200" s="119">
        <v>2986.4</v>
      </c>
      <c r="V200" s="120">
        <v>470.4</v>
      </c>
      <c r="W200" s="120">
        <v>185.6</v>
      </c>
      <c r="X200" s="121">
        <v>124</v>
      </c>
      <c r="Y200" s="122">
        <v>2911.74</v>
      </c>
      <c r="Z200" s="123">
        <v>458.64</v>
      </c>
      <c r="AA200" s="123">
        <v>180.96</v>
      </c>
      <c r="AB200" s="123">
        <v>120.9</v>
      </c>
    </row>
    <row r="201" spans="1:28" ht="12.75">
      <c r="A201" s="103" t="s">
        <v>508</v>
      </c>
      <c r="B201" s="104" t="s">
        <v>474</v>
      </c>
      <c r="C201" s="104" t="s">
        <v>123</v>
      </c>
      <c r="D201" s="105" t="s">
        <v>509</v>
      </c>
      <c r="E201" s="106">
        <v>1171</v>
      </c>
      <c r="F201" s="107">
        <v>390</v>
      </c>
      <c r="G201" s="107">
        <v>172</v>
      </c>
      <c r="H201" s="108">
        <v>88</v>
      </c>
      <c r="I201" s="109">
        <v>17</v>
      </c>
      <c r="J201" s="124">
        <v>1077.32</v>
      </c>
      <c r="K201" s="111">
        <v>358.8</v>
      </c>
      <c r="L201" s="111">
        <v>158.24</v>
      </c>
      <c r="M201" s="112">
        <v>80.96</v>
      </c>
      <c r="N201" s="113">
        <v>995.35</v>
      </c>
      <c r="O201" s="114">
        <v>331.5</v>
      </c>
      <c r="P201" s="114">
        <v>146.2</v>
      </c>
      <c r="Q201" s="115">
        <v>74.8</v>
      </c>
      <c r="R201" s="116">
        <v>120.4</v>
      </c>
      <c r="S201" s="117">
        <v>110.77</v>
      </c>
      <c r="T201" s="118">
        <v>102.34</v>
      </c>
      <c r="U201" s="119">
        <v>936.8</v>
      </c>
      <c r="V201" s="120">
        <v>312</v>
      </c>
      <c r="W201" s="120">
        <v>137.6</v>
      </c>
      <c r="X201" s="121">
        <v>70.4</v>
      </c>
      <c r="Y201" s="122">
        <v>913.38</v>
      </c>
      <c r="Z201" s="123">
        <v>304.2</v>
      </c>
      <c r="AA201" s="123">
        <v>134.16</v>
      </c>
      <c r="AB201" s="123">
        <v>68.64</v>
      </c>
    </row>
    <row r="202" spans="1:28" ht="25.5">
      <c r="A202" s="103" t="s">
        <v>510</v>
      </c>
      <c r="B202" s="104" t="s">
        <v>511</v>
      </c>
      <c r="C202" s="104" t="s">
        <v>37</v>
      </c>
      <c r="D202" s="105" t="s">
        <v>512</v>
      </c>
      <c r="E202" s="106">
        <v>6920</v>
      </c>
      <c r="F202" s="107">
        <v>1926</v>
      </c>
      <c r="G202" s="107">
        <v>0</v>
      </c>
      <c r="H202" s="108">
        <v>171</v>
      </c>
      <c r="I202" s="109">
        <v>32</v>
      </c>
      <c r="J202" s="124">
        <v>6366.4</v>
      </c>
      <c r="K202" s="111">
        <v>1771.92</v>
      </c>
      <c r="L202" s="111">
        <v>0</v>
      </c>
      <c r="M202" s="112">
        <v>157.32</v>
      </c>
      <c r="N202" s="113">
        <v>5882</v>
      </c>
      <c r="O202" s="114">
        <v>1637.1</v>
      </c>
      <c r="P202" s="114">
        <v>0</v>
      </c>
      <c r="Q202" s="115">
        <v>145.35</v>
      </c>
      <c r="R202" s="116">
        <v>0</v>
      </c>
      <c r="S202" s="117">
        <v>0</v>
      </c>
      <c r="T202" s="118">
        <v>0</v>
      </c>
      <c r="U202" s="119">
        <v>5536</v>
      </c>
      <c r="V202" s="120">
        <v>1540.8</v>
      </c>
      <c r="W202" s="120">
        <v>0</v>
      </c>
      <c r="X202" s="121">
        <v>136.8</v>
      </c>
      <c r="Y202" s="122">
        <v>5397.6</v>
      </c>
      <c r="Z202" s="123">
        <v>1502.28</v>
      </c>
      <c r="AA202" s="123">
        <v>0</v>
      </c>
      <c r="AB202" s="123">
        <v>133.38</v>
      </c>
    </row>
    <row r="203" spans="1:28" ht="25.5">
      <c r="A203" s="103" t="s">
        <v>513</v>
      </c>
      <c r="B203" s="104" t="s">
        <v>511</v>
      </c>
      <c r="C203" s="104" t="s">
        <v>37</v>
      </c>
      <c r="D203" s="105" t="s">
        <v>514</v>
      </c>
      <c r="E203" s="106">
        <v>6099</v>
      </c>
      <c r="F203" s="107">
        <v>1689</v>
      </c>
      <c r="G203" s="107">
        <v>2050</v>
      </c>
      <c r="H203" s="108">
        <v>176</v>
      </c>
      <c r="I203" s="109">
        <v>30</v>
      </c>
      <c r="J203" s="124">
        <v>5611.08</v>
      </c>
      <c r="K203" s="111">
        <v>1553.88</v>
      </c>
      <c r="L203" s="111">
        <v>1886</v>
      </c>
      <c r="M203" s="112">
        <v>161.92</v>
      </c>
      <c r="N203" s="113">
        <v>5184.15</v>
      </c>
      <c r="O203" s="114">
        <v>1435.65</v>
      </c>
      <c r="P203" s="114">
        <v>1742.5</v>
      </c>
      <c r="Q203" s="115">
        <v>149.6</v>
      </c>
      <c r="R203" s="116">
        <v>1435</v>
      </c>
      <c r="S203" s="117">
        <v>1320.2</v>
      </c>
      <c r="T203" s="118">
        <v>1219.75</v>
      </c>
      <c r="U203" s="119">
        <v>4879.2</v>
      </c>
      <c r="V203" s="120">
        <v>1351.2</v>
      </c>
      <c r="W203" s="120">
        <v>1640</v>
      </c>
      <c r="X203" s="121">
        <v>140.8</v>
      </c>
      <c r="Y203" s="122">
        <v>4757.22</v>
      </c>
      <c r="Z203" s="123">
        <v>1317.42</v>
      </c>
      <c r="AA203" s="123">
        <v>1599</v>
      </c>
      <c r="AB203" s="123">
        <v>137.28</v>
      </c>
    </row>
    <row r="204" spans="1:28" ht="25.5">
      <c r="A204" s="103" t="s">
        <v>515</v>
      </c>
      <c r="B204" s="104" t="s">
        <v>511</v>
      </c>
      <c r="C204" s="104" t="s">
        <v>37</v>
      </c>
      <c r="D204" s="105" t="s">
        <v>516</v>
      </c>
      <c r="E204" s="106">
        <v>5477</v>
      </c>
      <c r="F204" s="107">
        <v>1620</v>
      </c>
      <c r="G204" s="107">
        <v>1973</v>
      </c>
      <c r="H204" s="108">
        <v>236</v>
      </c>
      <c r="I204" s="109">
        <v>28</v>
      </c>
      <c r="J204" s="124">
        <v>5038.84</v>
      </c>
      <c r="K204" s="111">
        <v>1490.4</v>
      </c>
      <c r="L204" s="111">
        <v>1815.16</v>
      </c>
      <c r="M204" s="112">
        <v>217.12</v>
      </c>
      <c r="N204" s="113">
        <v>4655.45</v>
      </c>
      <c r="O204" s="114">
        <v>1377</v>
      </c>
      <c r="P204" s="114">
        <v>1677.05</v>
      </c>
      <c r="Q204" s="115">
        <v>200.6</v>
      </c>
      <c r="R204" s="116">
        <v>1381.1</v>
      </c>
      <c r="S204" s="117">
        <v>1270.61</v>
      </c>
      <c r="T204" s="118">
        <v>1173.94</v>
      </c>
      <c r="U204" s="119">
        <v>4381.6</v>
      </c>
      <c r="V204" s="120">
        <v>1296</v>
      </c>
      <c r="W204" s="120">
        <v>1578.4</v>
      </c>
      <c r="X204" s="121">
        <v>188.8</v>
      </c>
      <c r="Y204" s="122">
        <v>4272.06</v>
      </c>
      <c r="Z204" s="123">
        <v>1263.6</v>
      </c>
      <c r="AA204" s="123">
        <v>1538.94</v>
      </c>
      <c r="AB204" s="123">
        <v>184.08</v>
      </c>
    </row>
    <row r="205" spans="1:28" ht="25.5">
      <c r="A205" s="103" t="s">
        <v>517</v>
      </c>
      <c r="B205" s="104" t="s">
        <v>511</v>
      </c>
      <c r="C205" s="104" t="s">
        <v>37</v>
      </c>
      <c r="D205" s="105" t="s">
        <v>518</v>
      </c>
      <c r="E205" s="106">
        <v>6609</v>
      </c>
      <c r="F205" s="107">
        <v>1544</v>
      </c>
      <c r="G205" s="107">
        <v>2013</v>
      </c>
      <c r="H205" s="108">
        <v>194</v>
      </c>
      <c r="I205" s="109">
        <v>63</v>
      </c>
      <c r="J205" s="124">
        <v>6080.28</v>
      </c>
      <c r="K205" s="111">
        <v>1420.48</v>
      </c>
      <c r="L205" s="111">
        <v>1851.96</v>
      </c>
      <c r="M205" s="112">
        <v>178.48</v>
      </c>
      <c r="N205" s="113">
        <v>5617.65</v>
      </c>
      <c r="O205" s="114">
        <v>1312.4</v>
      </c>
      <c r="P205" s="114">
        <v>1711.05</v>
      </c>
      <c r="Q205" s="115">
        <v>164.9</v>
      </c>
      <c r="R205" s="116">
        <v>1409.1</v>
      </c>
      <c r="S205" s="117">
        <v>1296.37</v>
      </c>
      <c r="T205" s="118">
        <v>1197.74</v>
      </c>
      <c r="U205" s="119">
        <v>5287.2</v>
      </c>
      <c r="V205" s="120">
        <v>1235.2</v>
      </c>
      <c r="W205" s="120">
        <v>1610.4</v>
      </c>
      <c r="X205" s="121">
        <v>155.2</v>
      </c>
      <c r="Y205" s="122">
        <v>5155.02</v>
      </c>
      <c r="Z205" s="123">
        <v>1204.32</v>
      </c>
      <c r="AA205" s="123">
        <v>1570.14</v>
      </c>
      <c r="AB205" s="123">
        <v>151.32</v>
      </c>
    </row>
    <row r="206" spans="1:28" ht="25.5">
      <c r="A206" s="103" t="s">
        <v>519</v>
      </c>
      <c r="B206" s="104" t="s">
        <v>511</v>
      </c>
      <c r="C206" s="104" t="s">
        <v>37</v>
      </c>
      <c r="D206" s="105" t="s">
        <v>520</v>
      </c>
      <c r="E206" s="106">
        <v>4972</v>
      </c>
      <c r="F206" s="107">
        <v>1822</v>
      </c>
      <c r="G206" s="107">
        <v>2327</v>
      </c>
      <c r="H206" s="108">
        <v>187</v>
      </c>
      <c r="I206" s="109">
        <v>24</v>
      </c>
      <c r="J206" s="124">
        <v>4574.24</v>
      </c>
      <c r="K206" s="111">
        <v>1676.24</v>
      </c>
      <c r="L206" s="111">
        <v>2140.84</v>
      </c>
      <c r="M206" s="112">
        <v>172.04</v>
      </c>
      <c r="N206" s="113">
        <v>4226.2</v>
      </c>
      <c r="O206" s="114">
        <v>1548.7</v>
      </c>
      <c r="P206" s="114">
        <v>1977.95</v>
      </c>
      <c r="Q206" s="115">
        <v>158.95</v>
      </c>
      <c r="R206" s="116">
        <v>1628.9</v>
      </c>
      <c r="S206" s="117">
        <v>1498.59</v>
      </c>
      <c r="T206" s="118">
        <v>1384.57</v>
      </c>
      <c r="U206" s="119">
        <v>3977.6</v>
      </c>
      <c r="V206" s="120">
        <v>1457.6</v>
      </c>
      <c r="W206" s="120">
        <v>1861.6</v>
      </c>
      <c r="X206" s="121">
        <v>149.6</v>
      </c>
      <c r="Y206" s="122">
        <v>3878.16</v>
      </c>
      <c r="Z206" s="123">
        <v>1421.16</v>
      </c>
      <c r="AA206" s="123">
        <v>1815.06</v>
      </c>
      <c r="AB206" s="123">
        <v>145.86</v>
      </c>
    </row>
    <row r="207" spans="1:28" ht="39">
      <c r="A207" s="103" t="s">
        <v>521</v>
      </c>
      <c r="B207" s="104" t="s">
        <v>511</v>
      </c>
      <c r="C207" s="104" t="s">
        <v>37</v>
      </c>
      <c r="D207" s="105" t="s">
        <v>522</v>
      </c>
      <c r="E207" s="106">
        <v>7678</v>
      </c>
      <c r="F207" s="107">
        <v>2417</v>
      </c>
      <c r="G207" s="107">
        <v>3082</v>
      </c>
      <c r="H207" s="108">
        <v>240</v>
      </c>
      <c r="I207" s="109">
        <v>45</v>
      </c>
      <c r="J207" s="124">
        <v>7063.76</v>
      </c>
      <c r="K207" s="111">
        <v>2223.64</v>
      </c>
      <c r="L207" s="111">
        <v>2835.44</v>
      </c>
      <c r="M207" s="112">
        <v>220.8</v>
      </c>
      <c r="N207" s="113">
        <v>6526.3</v>
      </c>
      <c r="O207" s="114">
        <v>2054.45</v>
      </c>
      <c r="P207" s="114">
        <v>2619.7</v>
      </c>
      <c r="Q207" s="115">
        <v>204</v>
      </c>
      <c r="R207" s="116">
        <v>2157.4</v>
      </c>
      <c r="S207" s="117">
        <v>1984.81</v>
      </c>
      <c r="T207" s="118">
        <v>1833.79</v>
      </c>
      <c r="U207" s="119">
        <v>6142.4</v>
      </c>
      <c r="V207" s="120">
        <v>1933.6</v>
      </c>
      <c r="W207" s="120">
        <v>2465.6</v>
      </c>
      <c r="X207" s="121">
        <v>192</v>
      </c>
      <c r="Y207" s="122">
        <v>5988.84</v>
      </c>
      <c r="Z207" s="123">
        <v>1885.26</v>
      </c>
      <c r="AA207" s="123">
        <v>2403.96</v>
      </c>
      <c r="AB207" s="123">
        <v>187.2</v>
      </c>
    </row>
    <row r="208" spans="1:28" ht="25.5">
      <c r="A208" s="103" t="s">
        <v>523</v>
      </c>
      <c r="B208" s="104" t="s">
        <v>511</v>
      </c>
      <c r="C208" s="104" t="s">
        <v>37</v>
      </c>
      <c r="D208" s="105" t="s">
        <v>524</v>
      </c>
      <c r="E208" s="106">
        <v>6686</v>
      </c>
      <c r="F208" s="107">
        <v>2011</v>
      </c>
      <c r="G208" s="107">
        <v>1887</v>
      </c>
      <c r="H208" s="108">
        <v>196</v>
      </c>
      <c r="I208" s="109">
        <v>31</v>
      </c>
      <c r="J208" s="124">
        <v>6151.12</v>
      </c>
      <c r="K208" s="111">
        <v>1850.12</v>
      </c>
      <c r="L208" s="111">
        <v>1736.04</v>
      </c>
      <c r="M208" s="112">
        <v>180.32</v>
      </c>
      <c r="N208" s="113">
        <v>5683.1</v>
      </c>
      <c r="O208" s="114">
        <v>1709.35</v>
      </c>
      <c r="P208" s="114">
        <v>1603.95</v>
      </c>
      <c r="Q208" s="115">
        <v>166.6</v>
      </c>
      <c r="R208" s="116">
        <v>1320.9</v>
      </c>
      <c r="S208" s="117">
        <v>1215.23</v>
      </c>
      <c r="T208" s="118">
        <v>1122.77</v>
      </c>
      <c r="U208" s="119">
        <v>5348.8</v>
      </c>
      <c r="V208" s="120">
        <v>1608.8</v>
      </c>
      <c r="W208" s="120">
        <v>1509.6</v>
      </c>
      <c r="X208" s="121">
        <v>156.8</v>
      </c>
      <c r="Y208" s="122">
        <v>5215.08</v>
      </c>
      <c r="Z208" s="123">
        <v>1568.58</v>
      </c>
      <c r="AA208" s="123">
        <v>1471.86</v>
      </c>
      <c r="AB208" s="123">
        <v>152.88</v>
      </c>
    </row>
    <row r="209" spans="1:28" ht="25.5">
      <c r="A209" s="103" t="s">
        <v>525</v>
      </c>
      <c r="B209" s="104" t="s">
        <v>511</v>
      </c>
      <c r="C209" s="104" t="s">
        <v>37</v>
      </c>
      <c r="D209" s="105" t="s">
        <v>526</v>
      </c>
      <c r="E209" s="106">
        <v>4405</v>
      </c>
      <c r="F209" s="107">
        <v>1572</v>
      </c>
      <c r="G209" s="107">
        <v>1887</v>
      </c>
      <c r="H209" s="108">
        <v>209</v>
      </c>
      <c r="I209" s="109">
        <v>20</v>
      </c>
      <c r="J209" s="124">
        <v>4052.6</v>
      </c>
      <c r="K209" s="111">
        <v>1446.24</v>
      </c>
      <c r="L209" s="111">
        <v>1736.04</v>
      </c>
      <c r="M209" s="112">
        <v>192.28</v>
      </c>
      <c r="N209" s="113">
        <v>3744.25</v>
      </c>
      <c r="O209" s="114">
        <v>1336.2</v>
      </c>
      <c r="P209" s="114">
        <v>1603.95</v>
      </c>
      <c r="Q209" s="115">
        <v>177.65</v>
      </c>
      <c r="R209" s="116">
        <v>1320.9</v>
      </c>
      <c r="S209" s="117">
        <v>1215.23</v>
      </c>
      <c r="T209" s="118">
        <v>1122.77</v>
      </c>
      <c r="U209" s="119">
        <v>3524</v>
      </c>
      <c r="V209" s="120">
        <v>1257.6</v>
      </c>
      <c r="W209" s="120">
        <v>1509.6</v>
      </c>
      <c r="X209" s="121">
        <v>167.2</v>
      </c>
      <c r="Y209" s="122">
        <v>3435.9</v>
      </c>
      <c r="Z209" s="123">
        <v>1226.16</v>
      </c>
      <c r="AA209" s="123">
        <v>1471.86</v>
      </c>
      <c r="AB209" s="123">
        <v>163.02</v>
      </c>
    </row>
    <row r="210" spans="1:28" ht="25.5">
      <c r="A210" s="103" t="s">
        <v>527</v>
      </c>
      <c r="B210" s="104" t="s">
        <v>511</v>
      </c>
      <c r="C210" s="104" t="s">
        <v>37</v>
      </c>
      <c r="D210" s="105" t="s">
        <v>528</v>
      </c>
      <c r="E210" s="106">
        <v>3286</v>
      </c>
      <c r="F210" s="107">
        <v>1090</v>
      </c>
      <c r="G210" s="107">
        <v>1298</v>
      </c>
      <c r="H210" s="108">
        <v>178</v>
      </c>
      <c r="I210" s="109">
        <v>17</v>
      </c>
      <c r="J210" s="124">
        <v>3023.12</v>
      </c>
      <c r="K210" s="111">
        <v>1002.8</v>
      </c>
      <c r="L210" s="111">
        <v>1194.16</v>
      </c>
      <c r="M210" s="112">
        <v>163.76</v>
      </c>
      <c r="N210" s="113">
        <v>2793.1</v>
      </c>
      <c r="O210" s="114">
        <v>926.5</v>
      </c>
      <c r="P210" s="114">
        <v>1103.3</v>
      </c>
      <c r="Q210" s="115">
        <v>151.3</v>
      </c>
      <c r="R210" s="116">
        <v>908.6</v>
      </c>
      <c r="S210" s="117">
        <v>835.91</v>
      </c>
      <c r="T210" s="118">
        <v>772.31</v>
      </c>
      <c r="U210" s="119">
        <v>2628.8</v>
      </c>
      <c r="V210" s="120">
        <v>872</v>
      </c>
      <c r="W210" s="120">
        <v>1038.4</v>
      </c>
      <c r="X210" s="121">
        <v>142.4</v>
      </c>
      <c r="Y210" s="122">
        <v>2563.08</v>
      </c>
      <c r="Z210" s="123">
        <v>850.2</v>
      </c>
      <c r="AA210" s="123">
        <v>1012.44</v>
      </c>
      <c r="AB210" s="123">
        <v>138.84</v>
      </c>
    </row>
    <row r="211" spans="1:28" ht="25.5">
      <c r="A211" s="103" t="s">
        <v>529</v>
      </c>
      <c r="B211" s="104" t="s">
        <v>511</v>
      </c>
      <c r="C211" s="104" t="s">
        <v>37</v>
      </c>
      <c r="D211" s="105" t="s">
        <v>530</v>
      </c>
      <c r="E211" s="106">
        <v>3041</v>
      </c>
      <c r="F211" s="107">
        <v>1580</v>
      </c>
      <c r="G211" s="107">
        <v>1889</v>
      </c>
      <c r="H211" s="108">
        <v>258</v>
      </c>
      <c r="I211" s="109">
        <v>4</v>
      </c>
      <c r="J211" s="124">
        <v>2797.72</v>
      </c>
      <c r="K211" s="111">
        <v>1453.6</v>
      </c>
      <c r="L211" s="111">
        <v>1737.88</v>
      </c>
      <c r="M211" s="112">
        <v>237.36</v>
      </c>
      <c r="N211" s="113">
        <v>2584.85</v>
      </c>
      <c r="O211" s="114">
        <v>1343</v>
      </c>
      <c r="P211" s="114">
        <v>1605.65</v>
      </c>
      <c r="Q211" s="115">
        <v>219.3</v>
      </c>
      <c r="R211" s="116">
        <v>1322.3</v>
      </c>
      <c r="S211" s="117">
        <v>1216.52</v>
      </c>
      <c r="T211" s="118">
        <v>1123.96</v>
      </c>
      <c r="U211" s="119">
        <v>2432.8</v>
      </c>
      <c r="V211" s="120">
        <v>1264</v>
      </c>
      <c r="W211" s="120">
        <v>1511.2</v>
      </c>
      <c r="X211" s="121">
        <v>206.4</v>
      </c>
      <c r="Y211" s="122">
        <v>2371.98</v>
      </c>
      <c r="Z211" s="123">
        <v>1232.4</v>
      </c>
      <c r="AA211" s="123">
        <v>1473.42</v>
      </c>
      <c r="AB211" s="123">
        <v>201.24</v>
      </c>
    </row>
    <row r="212" spans="1:28" ht="25.5">
      <c r="A212" s="103" t="s">
        <v>531</v>
      </c>
      <c r="B212" s="104" t="s">
        <v>511</v>
      </c>
      <c r="C212" s="104" t="s">
        <v>37</v>
      </c>
      <c r="D212" s="105" t="s">
        <v>532</v>
      </c>
      <c r="E212" s="106">
        <v>4391</v>
      </c>
      <c r="F212" s="107">
        <v>1330</v>
      </c>
      <c r="G212" s="107">
        <v>1590</v>
      </c>
      <c r="H212" s="108">
        <v>237</v>
      </c>
      <c r="I212" s="109">
        <v>13</v>
      </c>
      <c r="J212" s="124">
        <v>4039.72</v>
      </c>
      <c r="K212" s="111">
        <v>1223.6</v>
      </c>
      <c r="L212" s="111">
        <v>1462.8</v>
      </c>
      <c r="M212" s="112">
        <v>218.04</v>
      </c>
      <c r="N212" s="113">
        <v>3732.35</v>
      </c>
      <c r="O212" s="114">
        <v>1130.5</v>
      </c>
      <c r="P212" s="114">
        <v>1351.5</v>
      </c>
      <c r="Q212" s="115">
        <v>201.45</v>
      </c>
      <c r="R212" s="116">
        <v>1113</v>
      </c>
      <c r="S212" s="117">
        <v>1023.96</v>
      </c>
      <c r="T212" s="118">
        <v>946.05</v>
      </c>
      <c r="U212" s="119">
        <v>3512.8</v>
      </c>
      <c r="V212" s="120">
        <v>1064</v>
      </c>
      <c r="W212" s="120">
        <v>1272</v>
      </c>
      <c r="X212" s="121">
        <v>189.6</v>
      </c>
      <c r="Y212" s="122">
        <v>3424.98</v>
      </c>
      <c r="Z212" s="123">
        <v>1037.4</v>
      </c>
      <c r="AA212" s="123">
        <v>1240.2</v>
      </c>
      <c r="AB212" s="123">
        <v>184.86</v>
      </c>
    </row>
    <row r="213" spans="1:28" ht="12.75">
      <c r="A213" s="103" t="s">
        <v>533</v>
      </c>
      <c r="B213" s="104" t="s">
        <v>511</v>
      </c>
      <c r="C213" s="104" t="s">
        <v>37</v>
      </c>
      <c r="D213" s="105" t="s">
        <v>534</v>
      </c>
      <c r="E213" s="106">
        <v>2759</v>
      </c>
      <c r="F213" s="107">
        <v>1388</v>
      </c>
      <c r="G213" s="107">
        <v>1684</v>
      </c>
      <c r="H213" s="108">
        <v>217</v>
      </c>
      <c r="I213" s="109">
        <v>7</v>
      </c>
      <c r="J213" s="124">
        <v>2538.28</v>
      </c>
      <c r="K213" s="111">
        <v>1276.96</v>
      </c>
      <c r="L213" s="111">
        <v>1549.28</v>
      </c>
      <c r="M213" s="112">
        <v>199.64</v>
      </c>
      <c r="N213" s="113">
        <v>2345.15</v>
      </c>
      <c r="O213" s="114">
        <v>1179.8</v>
      </c>
      <c r="P213" s="114">
        <v>1431.4</v>
      </c>
      <c r="Q213" s="115">
        <v>184.45</v>
      </c>
      <c r="R213" s="116">
        <v>1178.8</v>
      </c>
      <c r="S213" s="117">
        <v>1084.5</v>
      </c>
      <c r="T213" s="118">
        <v>1001.98</v>
      </c>
      <c r="U213" s="119">
        <v>2207.2</v>
      </c>
      <c r="V213" s="120">
        <v>1110.4</v>
      </c>
      <c r="W213" s="120">
        <v>1347.2</v>
      </c>
      <c r="X213" s="121">
        <v>173.6</v>
      </c>
      <c r="Y213" s="122">
        <v>2152.02</v>
      </c>
      <c r="Z213" s="123">
        <v>1082.64</v>
      </c>
      <c r="AA213" s="123">
        <v>1313.52</v>
      </c>
      <c r="AB213" s="123">
        <v>169.26</v>
      </c>
    </row>
    <row r="214" spans="1:28" ht="12.75">
      <c r="A214" s="103" t="s">
        <v>535</v>
      </c>
      <c r="B214" s="104" t="s">
        <v>511</v>
      </c>
      <c r="C214" s="104" t="s">
        <v>37</v>
      </c>
      <c r="D214" s="105" t="s">
        <v>536</v>
      </c>
      <c r="E214" s="106">
        <v>4764</v>
      </c>
      <c r="F214" s="107">
        <v>1361</v>
      </c>
      <c r="G214" s="107">
        <v>1759</v>
      </c>
      <c r="H214" s="108">
        <v>209</v>
      </c>
      <c r="I214" s="109">
        <v>24</v>
      </c>
      <c r="J214" s="124">
        <v>4382.88</v>
      </c>
      <c r="K214" s="111">
        <v>1252.12</v>
      </c>
      <c r="L214" s="111">
        <v>1618.28</v>
      </c>
      <c r="M214" s="112">
        <v>192.28</v>
      </c>
      <c r="N214" s="113">
        <v>4049.4</v>
      </c>
      <c r="O214" s="114">
        <v>1156.85</v>
      </c>
      <c r="P214" s="114">
        <v>1495.15</v>
      </c>
      <c r="Q214" s="115">
        <v>177.65</v>
      </c>
      <c r="R214" s="116">
        <v>1231.3</v>
      </c>
      <c r="S214" s="117">
        <v>1132.8</v>
      </c>
      <c r="T214" s="118">
        <v>1046.61</v>
      </c>
      <c r="U214" s="119">
        <v>3811.2</v>
      </c>
      <c r="V214" s="120">
        <v>1088.8</v>
      </c>
      <c r="W214" s="120">
        <v>1407.2</v>
      </c>
      <c r="X214" s="121">
        <v>167.2</v>
      </c>
      <c r="Y214" s="122">
        <v>3715.92</v>
      </c>
      <c r="Z214" s="123">
        <v>1061.58</v>
      </c>
      <c r="AA214" s="123">
        <v>1372.02</v>
      </c>
      <c r="AB214" s="123">
        <v>163.02</v>
      </c>
    </row>
    <row r="215" spans="1:28" ht="12.75">
      <c r="A215" s="103" t="s">
        <v>537</v>
      </c>
      <c r="B215" s="104" t="s">
        <v>511</v>
      </c>
      <c r="C215" s="104" t="s">
        <v>37</v>
      </c>
      <c r="D215" s="105" t="s">
        <v>538</v>
      </c>
      <c r="E215" s="106">
        <v>1555</v>
      </c>
      <c r="F215" s="107">
        <v>754</v>
      </c>
      <c r="G215" s="107">
        <v>1499</v>
      </c>
      <c r="H215" s="108">
        <v>138</v>
      </c>
      <c r="I215" s="109">
        <v>10</v>
      </c>
      <c r="J215" s="124">
        <v>1430.6</v>
      </c>
      <c r="K215" s="111">
        <v>693.68</v>
      </c>
      <c r="L215" s="111">
        <v>1379.08</v>
      </c>
      <c r="M215" s="112">
        <v>126.96</v>
      </c>
      <c r="N215" s="113">
        <v>1321.75</v>
      </c>
      <c r="O215" s="114">
        <v>640.9</v>
      </c>
      <c r="P215" s="114">
        <v>1274.15</v>
      </c>
      <c r="Q215" s="115">
        <v>117.3</v>
      </c>
      <c r="R215" s="116">
        <v>1049.3</v>
      </c>
      <c r="S215" s="117">
        <v>965.36</v>
      </c>
      <c r="T215" s="118">
        <v>891.91</v>
      </c>
      <c r="U215" s="119">
        <v>1244</v>
      </c>
      <c r="V215" s="120">
        <v>603.2</v>
      </c>
      <c r="W215" s="120">
        <v>1199.2</v>
      </c>
      <c r="X215" s="121">
        <v>110.4</v>
      </c>
      <c r="Y215" s="122">
        <v>1212.9</v>
      </c>
      <c r="Z215" s="123">
        <v>588.12</v>
      </c>
      <c r="AA215" s="123">
        <v>1169.22</v>
      </c>
      <c r="AB215" s="123">
        <v>107.64</v>
      </c>
    </row>
    <row r="216" spans="1:28" ht="25.5">
      <c r="A216" s="103" t="s">
        <v>539</v>
      </c>
      <c r="B216" s="104" t="s">
        <v>511</v>
      </c>
      <c r="C216" s="104" t="s">
        <v>37</v>
      </c>
      <c r="D216" s="105" t="s">
        <v>540</v>
      </c>
      <c r="E216" s="106">
        <v>1767</v>
      </c>
      <c r="F216" s="107">
        <v>847</v>
      </c>
      <c r="G216" s="107">
        <v>1686</v>
      </c>
      <c r="H216" s="108">
        <v>156</v>
      </c>
      <c r="I216" s="109">
        <v>10</v>
      </c>
      <c r="J216" s="124">
        <v>1625.64</v>
      </c>
      <c r="K216" s="111">
        <v>779.24</v>
      </c>
      <c r="L216" s="111">
        <v>1551.12</v>
      </c>
      <c r="M216" s="112">
        <v>143.52</v>
      </c>
      <c r="N216" s="113">
        <v>1501.95</v>
      </c>
      <c r="O216" s="114">
        <v>719.95</v>
      </c>
      <c r="P216" s="114">
        <v>1433.1</v>
      </c>
      <c r="Q216" s="115">
        <v>132.6</v>
      </c>
      <c r="R216" s="116">
        <v>1180.2</v>
      </c>
      <c r="S216" s="117">
        <v>1085.78</v>
      </c>
      <c r="T216" s="118">
        <v>1003.17</v>
      </c>
      <c r="U216" s="119">
        <v>1413.6</v>
      </c>
      <c r="V216" s="120">
        <v>677.6</v>
      </c>
      <c r="W216" s="120">
        <v>1348.8</v>
      </c>
      <c r="X216" s="121">
        <v>124.8</v>
      </c>
      <c r="Y216" s="122">
        <v>1378.26</v>
      </c>
      <c r="Z216" s="123">
        <v>660.66</v>
      </c>
      <c r="AA216" s="123">
        <v>1315.08</v>
      </c>
      <c r="AB216" s="123">
        <v>121.68</v>
      </c>
    </row>
    <row r="217" spans="1:28" ht="25.5">
      <c r="A217" s="103" t="s">
        <v>541</v>
      </c>
      <c r="B217" s="104" t="s">
        <v>511</v>
      </c>
      <c r="C217" s="104" t="s">
        <v>37</v>
      </c>
      <c r="D217" s="105" t="s">
        <v>542</v>
      </c>
      <c r="E217" s="106">
        <v>1266</v>
      </c>
      <c r="F217" s="107">
        <v>657</v>
      </c>
      <c r="G217" s="107">
        <v>1296</v>
      </c>
      <c r="H217" s="108">
        <v>143</v>
      </c>
      <c r="I217" s="109">
        <v>7</v>
      </c>
      <c r="J217" s="124">
        <v>1164.72</v>
      </c>
      <c r="K217" s="111">
        <v>604.44</v>
      </c>
      <c r="L217" s="111">
        <v>1192.32</v>
      </c>
      <c r="M217" s="112">
        <v>131.56</v>
      </c>
      <c r="N217" s="113">
        <v>1076.1</v>
      </c>
      <c r="O217" s="114">
        <v>558.45</v>
      </c>
      <c r="P217" s="114">
        <v>1101.6</v>
      </c>
      <c r="Q217" s="115">
        <v>121.55</v>
      </c>
      <c r="R217" s="116">
        <v>907.2</v>
      </c>
      <c r="S217" s="117">
        <v>834.62</v>
      </c>
      <c r="T217" s="118">
        <v>771.12</v>
      </c>
      <c r="U217" s="119">
        <v>1012.8</v>
      </c>
      <c r="V217" s="120">
        <v>525.6</v>
      </c>
      <c r="W217" s="120">
        <v>1036.8</v>
      </c>
      <c r="X217" s="121">
        <v>114.4</v>
      </c>
      <c r="Y217" s="122">
        <v>987.48</v>
      </c>
      <c r="Z217" s="123">
        <v>512.46</v>
      </c>
      <c r="AA217" s="123">
        <v>1010.88</v>
      </c>
      <c r="AB217" s="123">
        <v>111.54</v>
      </c>
    </row>
    <row r="218" spans="1:28" ht="25.5">
      <c r="A218" s="103" t="s">
        <v>543</v>
      </c>
      <c r="B218" s="104" t="s">
        <v>511</v>
      </c>
      <c r="C218" s="104" t="s">
        <v>37</v>
      </c>
      <c r="D218" s="105" t="s">
        <v>544</v>
      </c>
      <c r="E218" s="106">
        <v>3034</v>
      </c>
      <c r="F218" s="107">
        <v>1326</v>
      </c>
      <c r="G218" s="107">
        <v>1653</v>
      </c>
      <c r="H218" s="108">
        <v>206</v>
      </c>
      <c r="I218" s="109">
        <v>13</v>
      </c>
      <c r="J218" s="124">
        <v>2791.28</v>
      </c>
      <c r="K218" s="111">
        <v>1219.92</v>
      </c>
      <c r="L218" s="111">
        <v>1520.76</v>
      </c>
      <c r="M218" s="112">
        <v>189.52</v>
      </c>
      <c r="N218" s="113">
        <v>2578.9</v>
      </c>
      <c r="O218" s="114">
        <v>1127.1</v>
      </c>
      <c r="P218" s="114">
        <v>1405.05</v>
      </c>
      <c r="Q218" s="115">
        <v>175.1</v>
      </c>
      <c r="R218" s="116">
        <v>1157.1</v>
      </c>
      <c r="S218" s="117">
        <v>1064.53</v>
      </c>
      <c r="T218" s="118">
        <v>983.54</v>
      </c>
      <c r="U218" s="119">
        <v>2427.2</v>
      </c>
      <c r="V218" s="120">
        <v>1060.8</v>
      </c>
      <c r="W218" s="120">
        <v>1322.4</v>
      </c>
      <c r="X218" s="121">
        <v>164.8</v>
      </c>
      <c r="Y218" s="122">
        <v>2366.52</v>
      </c>
      <c r="Z218" s="123">
        <v>1034.28</v>
      </c>
      <c r="AA218" s="123">
        <v>1289.34</v>
      </c>
      <c r="AB218" s="123">
        <v>160.68</v>
      </c>
    </row>
    <row r="219" spans="1:28" ht="12.75">
      <c r="A219" s="103" t="s">
        <v>545</v>
      </c>
      <c r="B219" s="104" t="s">
        <v>511</v>
      </c>
      <c r="C219" s="104" t="s">
        <v>37</v>
      </c>
      <c r="D219" s="105" t="s">
        <v>546</v>
      </c>
      <c r="E219" s="106">
        <v>1361</v>
      </c>
      <c r="F219" s="107">
        <v>851</v>
      </c>
      <c r="G219" s="107">
        <v>1512</v>
      </c>
      <c r="H219" s="108">
        <v>148</v>
      </c>
      <c r="I219" s="109">
        <v>7</v>
      </c>
      <c r="J219" s="124">
        <v>1252.12</v>
      </c>
      <c r="K219" s="111">
        <v>782.92</v>
      </c>
      <c r="L219" s="111">
        <v>1391.04</v>
      </c>
      <c r="M219" s="112">
        <v>136.16</v>
      </c>
      <c r="N219" s="113">
        <v>1156.85</v>
      </c>
      <c r="O219" s="114">
        <v>723.35</v>
      </c>
      <c r="P219" s="114">
        <v>1285.2</v>
      </c>
      <c r="Q219" s="115">
        <v>125.8</v>
      </c>
      <c r="R219" s="116">
        <v>1058.4</v>
      </c>
      <c r="S219" s="117">
        <v>973.73</v>
      </c>
      <c r="T219" s="118">
        <v>899.64</v>
      </c>
      <c r="U219" s="119">
        <v>1088.8</v>
      </c>
      <c r="V219" s="120">
        <v>680.8</v>
      </c>
      <c r="W219" s="120">
        <v>1209.6</v>
      </c>
      <c r="X219" s="121">
        <v>118.4</v>
      </c>
      <c r="Y219" s="122">
        <v>1061.58</v>
      </c>
      <c r="Z219" s="123">
        <v>663.78</v>
      </c>
      <c r="AA219" s="123">
        <v>1179.36</v>
      </c>
      <c r="AB219" s="123">
        <v>115.44</v>
      </c>
    </row>
    <row r="220" spans="1:28" ht="25.5">
      <c r="A220" s="103" t="s">
        <v>547</v>
      </c>
      <c r="B220" s="104" t="s">
        <v>511</v>
      </c>
      <c r="C220" s="104" t="s">
        <v>37</v>
      </c>
      <c r="D220" s="105" t="s">
        <v>548</v>
      </c>
      <c r="E220" s="106">
        <v>7191</v>
      </c>
      <c r="F220" s="107">
        <v>2025</v>
      </c>
      <c r="G220" s="107">
        <v>2296</v>
      </c>
      <c r="H220" s="108">
        <v>169</v>
      </c>
      <c r="I220" s="109">
        <v>34</v>
      </c>
      <c r="J220" s="124">
        <v>6615.72</v>
      </c>
      <c r="K220" s="111">
        <v>1863</v>
      </c>
      <c r="L220" s="111">
        <v>2112.32</v>
      </c>
      <c r="M220" s="112">
        <v>155.48</v>
      </c>
      <c r="N220" s="113">
        <v>6112.35</v>
      </c>
      <c r="O220" s="114">
        <v>1721.25</v>
      </c>
      <c r="P220" s="114">
        <v>1951.6</v>
      </c>
      <c r="Q220" s="115">
        <v>143.65</v>
      </c>
      <c r="R220" s="116">
        <v>1607.2</v>
      </c>
      <c r="S220" s="117">
        <v>1478.62</v>
      </c>
      <c r="T220" s="118">
        <v>1366.12</v>
      </c>
      <c r="U220" s="119">
        <v>5752.8</v>
      </c>
      <c r="V220" s="120">
        <v>1620</v>
      </c>
      <c r="W220" s="120">
        <v>1836.8</v>
      </c>
      <c r="X220" s="121">
        <v>135.2</v>
      </c>
      <c r="Y220" s="122">
        <v>5608.98</v>
      </c>
      <c r="Z220" s="123">
        <v>1579.5</v>
      </c>
      <c r="AA220" s="123">
        <v>1790.88</v>
      </c>
      <c r="AB220" s="123">
        <v>131.82</v>
      </c>
    </row>
    <row r="221" spans="1:28" ht="25.5">
      <c r="A221" s="103" t="s">
        <v>549</v>
      </c>
      <c r="B221" s="104" t="s">
        <v>511</v>
      </c>
      <c r="C221" s="104" t="s">
        <v>37</v>
      </c>
      <c r="D221" s="105" t="s">
        <v>550</v>
      </c>
      <c r="E221" s="106">
        <v>4629</v>
      </c>
      <c r="F221" s="107">
        <v>1903</v>
      </c>
      <c r="G221" s="107">
        <v>2296</v>
      </c>
      <c r="H221" s="108">
        <v>243</v>
      </c>
      <c r="I221" s="109">
        <v>13</v>
      </c>
      <c r="J221" s="124">
        <v>4258.68</v>
      </c>
      <c r="K221" s="111">
        <v>1750.76</v>
      </c>
      <c r="L221" s="111">
        <v>2112.32</v>
      </c>
      <c r="M221" s="112">
        <v>223.56</v>
      </c>
      <c r="N221" s="113">
        <v>3934.65</v>
      </c>
      <c r="O221" s="114">
        <v>1617.55</v>
      </c>
      <c r="P221" s="114">
        <v>1951.6</v>
      </c>
      <c r="Q221" s="115">
        <v>206.55</v>
      </c>
      <c r="R221" s="116">
        <v>1607.2</v>
      </c>
      <c r="S221" s="117">
        <v>1478.62</v>
      </c>
      <c r="T221" s="118">
        <v>1366.12</v>
      </c>
      <c r="U221" s="119">
        <v>3703.2</v>
      </c>
      <c r="V221" s="120">
        <v>1522.4</v>
      </c>
      <c r="W221" s="120">
        <v>1836.8</v>
      </c>
      <c r="X221" s="121">
        <v>194.4</v>
      </c>
      <c r="Y221" s="122">
        <v>3610.62</v>
      </c>
      <c r="Z221" s="123">
        <v>1484.34</v>
      </c>
      <c r="AA221" s="123">
        <v>1790.88</v>
      </c>
      <c r="AB221" s="123">
        <v>189.54</v>
      </c>
    </row>
    <row r="222" spans="1:28" ht="12.75">
      <c r="A222" s="103" t="s">
        <v>551</v>
      </c>
      <c r="B222" s="104" t="s">
        <v>511</v>
      </c>
      <c r="C222" s="104" t="s">
        <v>123</v>
      </c>
      <c r="D222" s="105" t="s">
        <v>552</v>
      </c>
      <c r="E222" s="106">
        <v>1985</v>
      </c>
      <c r="F222" s="107">
        <v>346</v>
      </c>
      <c r="G222" s="107">
        <v>189</v>
      </c>
      <c r="H222" s="108">
        <v>126</v>
      </c>
      <c r="I222" s="109">
        <v>23</v>
      </c>
      <c r="J222" s="124">
        <v>1826.2</v>
      </c>
      <c r="K222" s="111">
        <v>318.32</v>
      </c>
      <c r="L222" s="111">
        <v>173.88</v>
      </c>
      <c r="M222" s="112">
        <v>115.92</v>
      </c>
      <c r="N222" s="113">
        <v>1687.25</v>
      </c>
      <c r="O222" s="114">
        <v>294.1</v>
      </c>
      <c r="P222" s="114">
        <v>160.65</v>
      </c>
      <c r="Q222" s="115">
        <v>107.1</v>
      </c>
      <c r="R222" s="116">
        <v>132.3</v>
      </c>
      <c r="S222" s="117">
        <v>121.72</v>
      </c>
      <c r="T222" s="118">
        <v>112.46</v>
      </c>
      <c r="U222" s="119">
        <v>1588</v>
      </c>
      <c r="V222" s="120">
        <v>276.8</v>
      </c>
      <c r="W222" s="120">
        <v>151.2</v>
      </c>
      <c r="X222" s="121">
        <v>100.8</v>
      </c>
      <c r="Y222" s="122">
        <v>1548.3</v>
      </c>
      <c r="Z222" s="123">
        <v>269.88</v>
      </c>
      <c r="AA222" s="123">
        <v>147.42</v>
      </c>
      <c r="AB222" s="123">
        <v>98.28</v>
      </c>
    </row>
    <row r="223" spans="1:28" ht="12.75">
      <c r="A223" s="103" t="s">
        <v>553</v>
      </c>
      <c r="B223" s="104" t="s">
        <v>511</v>
      </c>
      <c r="C223" s="104" t="s">
        <v>123</v>
      </c>
      <c r="D223" s="105" t="s">
        <v>554</v>
      </c>
      <c r="E223" s="106">
        <v>2278</v>
      </c>
      <c r="F223" s="107">
        <v>337</v>
      </c>
      <c r="G223" s="107">
        <v>202</v>
      </c>
      <c r="H223" s="108">
        <v>135</v>
      </c>
      <c r="I223" s="109">
        <v>21</v>
      </c>
      <c r="J223" s="124">
        <v>2095.76</v>
      </c>
      <c r="K223" s="111">
        <v>310.04</v>
      </c>
      <c r="L223" s="111">
        <v>185.84</v>
      </c>
      <c r="M223" s="112">
        <v>124.2</v>
      </c>
      <c r="N223" s="113">
        <v>1936.3</v>
      </c>
      <c r="O223" s="114">
        <v>286.45</v>
      </c>
      <c r="P223" s="114">
        <v>171.7</v>
      </c>
      <c r="Q223" s="115">
        <v>114.75</v>
      </c>
      <c r="R223" s="116">
        <v>141.4</v>
      </c>
      <c r="S223" s="117">
        <v>130.09</v>
      </c>
      <c r="T223" s="118">
        <v>120.19</v>
      </c>
      <c r="U223" s="119">
        <v>1822.4</v>
      </c>
      <c r="V223" s="120">
        <v>269.6</v>
      </c>
      <c r="W223" s="120">
        <v>161.6</v>
      </c>
      <c r="X223" s="121">
        <v>108</v>
      </c>
      <c r="Y223" s="122">
        <v>1776.84</v>
      </c>
      <c r="Z223" s="123">
        <v>262.86</v>
      </c>
      <c r="AA223" s="123">
        <v>157.56</v>
      </c>
      <c r="AB223" s="123">
        <v>105.3</v>
      </c>
    </row>
    <row r="224" spans="1:28" ht="25.5">
      <c r="A224" s="103" t="s">
        <v>555</v>
      </c>
      <c r="B224" s="104" t="s">
        <v>511</v>
      </c>
      <c r="C224" s="104" t="s">
        <v>123</v>
      </c>
      <c r="D224" s="105" t="s">
        <v>556</v>
      </c>
      <c r="E224" s="106">
        <v>1985</v>
      </c>
      <c r="F224" s="107">
        <v>302</v>
      </c>
      <c r="G224" s="107">
        <v>188</v>
      </c>
      <c r="H224" s="108">
        <v>125</v>
      </c>
      <c r="I224" s="109">
        <v>17</v>
      </c>
      <c r="J224" s="124">
        <v>1826.2</v>
      </c>
      <c r="K224" s="111">
        <v>277.84</v>
      </c>
      <c r="L224" s="111">
        <v>172.96</v>
      </c>
      <c r="M224" s="112">
        <v>115</v>
      </c>
      <c r="N224" s="113">
        <v>1687.25</v>
      </c>
      <c r="O224" s="114">
        <v>256.7</v>
      </c>
      <c r="P224" s="114">
        <v>159.8</v>
      </c>
      <c r="Q224" s="115">
        <v>106.25</v>
      </c>
      <c r="R224" s="116">
        <v>131.6</v>
      </c>
      <c r="S224" s="117">
        <v>121.07</v>
      </c>
      <c r="T224" s="118">
        <v>111.86</v>
      </c>
      <c r="U224" s="119">
        <v>1588</v>
      </c>
      <c r="V224" s="120">
        <v>241.6</v>
      </c>
      <c r="W224" s="120">
        <v>150.4</v>
      </c>
      <c r="X224" s="121">
        <v>100</v>
      </c>
      <c r="Y224" s="122">
        <v>1548.3</v>
      </c>
      <c r="Z224" s="123">
        <v>235.56</v>
      </c>
      <c r="AA224" s="123">
        <v>146.64</v>
      </c>
      <c r="AB224" s="123">
        <v>97.5</v>
      </c>
    </row>
    <row r="225" spans="1:28" ht="12.75">
      <c r="A225" s="103" t="s">
        <v>557</v>
      </c>
      <c r="B225" s="104" t="s">
        <v>511</v>
      </c>
      <c r="C225" s="104" t="s">
        <v>123</v>
      </c>
      <c r="D225" s="105" t="s">
        <v>558</v>
      </c>
      <c r="E225" s="106">
        <v>5378</v>
      </c>
      <c r="F225" s="107">
        <v>517</v>
      </c>
      <c r="G225" s="107">
        <v>246</v>
      </c>
      <c r="H225" s="108">
        <v>164</v>
      </c>
      <c r="I225" s="109">
        <v>44</v>
      </c>
      <c r="J225" s="124">
        <v>4947.76</v>
      </c>
      <c r="K225" s="111">
        <v>475.64</v>
      </c>
      <c r="L225" s="111">
        <v>226.32</v>
      </c>
      <c r="M225" s="112">
        <v>150.88</v>
      </c>
      <c r="N225" s="113">
        <v>4571.3</v>
      </c>
      <c r="O225" s="114">
        <v>439.45</v>
      </c>
      <c r="P225" s="114">
        <v>209.1</v>
      </c>
      <c r="Q225" s="115">
        <v>139.4</v>
      </c>
      <c r="R225" s="116">
        <v>172.2</v>
      </c>
      <c r="S225" s="117">
        <v>158.42</v>
      </c>
      <c r="T225" s="118">
        <v>146.37</v>
      </c>
      <c r="U225" s="119">
        <v>4302.4</v>
      </c>
      <c r="V225" s="120">
        <v>413.6</v>
      </c>
      <c r="W225" s="120">
        <v>196.8</v>
      </c>
      <c r="X225" s="121">
        <v>131.2</v>
      </c>
      <c r="Y225" s="122">
        <v>4194.84</v>
      </c>
      <c r="Z225" s="123">
        <v>403.26</v>
      </c>
      <c r="AA225" s="123">
        <v>191.88</v>
      </c>
      <c r="AB225" s="123">
        <v>127.92</v>
      </c>
    </row>
    <row r="226" spans="1:28" ht="25.5">
      <c r="A226" s="103" t="s">
        <v>559</v>
      </c>
      <c r="B226" s="104" t="s">
        <v>511</v>
      </c>
      <c r="C226" s="104" t="s">
        <v>123</v>
      </c>
      <c r="D226" s="105" t="s">
        <v>560</v>
      </c>
      <c r="E226" s="106">
        <v>3649</v>
      </c>
      <c r="F226" s="107">
        <v>437</v>
      </c>
      <c r="G226" s="107">
        <v>276</v>
      </c>
      <c r="H226" s="108">
        <v>151</v>
      </c>
      <c r="I226" s="109">
        <v>30</v>
      </c>
      <c r="J226" s="124">
        <v>3357.08</v>
      </c>
      <c r="K226" s="111">
        <v>402.04</v>
      </c>
      <c r="L226" s="111">
        <v>253.92</v>
      </c>
      <c r="M226" s="112">
        <v>138.92</v>
      </c>
      <c r="N226" s="113">
        <v>3101.65</v>
      </c>
      <c r="O226" s="114">
        <v>371.45</v>
      </c>
      <c r="P226" s="114">
        <v>234.6</v>
      </c>
      <c r="Q226" s="115">
        <v>128.35</v>
      </c>
      <c r="R226" s="116">
        <v>193.2</v>
      </c>
      <c r="S226" s="117">
        <v>177.74</v>
      </c>
      <c r="T226" s="118">
        <v>164.22</v>
      </c>
      <c r="U226" s="119">
        <v>2919.2</v>
      </c>
      <c r="V226" s="120">
        <v>349.6</v>
      </c>
      <c r="W226" s="120">
        <v>220.8</v>
      </c>
      <c r="X226" s="121">
        <v>120.8</v>
      </c>
      <c r="Y226" s="122">
        <v>2846.22</v>
      </c>
      <c r="Z226" s="123">
        <v>340.86</v>
      </c>
      <c r="AA226" s="123">
        <v>215.28</v>
      </c>
      <c r="AB226" s="123">
        <v>117.78</v>
      </c>
    </row>
    <row r="227" spans="1:28" ht="12.75">
      <c r="A227" s="103" t="s">
        <v>561</v>
      </c>
      <c r="B227" s="104" t="s">
        <v>511</v>
      </c>
      <c r="C227" s="104" t="s">
        <v>123</v>
      </c>
      <c r="D227" s="105" t="s">
        <v>562</v>
      </c>
      <c r="E227" s="106">
        <v>4147</v>
      </c>
      <c r="F227" s="107">
        <v>772</v>
      </c>
      <c r="G227" s="107">
        <v>287</v>
      </c>
      <c r="H227" s="108">
        <v>191</v>
      </c>
      <c r="I227" s="109">
        <v>30</v>
      </c>
      <c r="J227" s="124">
        <v>3815.24</v>
      </c>
      <c r="K227" s="111">
        <v>710.24</v>
      </c>
      <c r="L227" s="111">
        <v>264.04</v>
      </c>
      <c r="M227" s="112">
        <v>175.72</v>
      </c>
      <c r="N227" s="113">
        <v>3524.95</v>
      </c>
      <c r="O227" s="114">
        <v>656.2</v>
      </c>
      <c r="P227" s="114">
        <v>243.95</v>
      </c>
      <c r="Q227" s="115">
        <v>162.35</v>
      </c>
      <c r="R227" s="116">
        <v>200.9</v>
      </c>
      <c r="S227" s="117">
        <v>184.83</v>
      </c>
      <c r="T227" s="118">
        <v>170.77</v>
      </c>
      <c r="U227" s="119">
        <v>3317.6</v>
      </c>
      <c r="V227" s="120">
        <v>617.6</v>
      </c>
      <c r="W227" s="120">
        <v>229.6</v>
      </c>
      <c r="X227" s="121">
        <v>152.8</v>
      </c>
      <c r="Y227" s="122">
        <v>3234.66</v>
      </c>
      <c r="Z227" s="123">
        <v>602.16</v>
      </c>
      <c r="AA227" s="123">
        <v>223.86</v>
      </c>
      <c r="AB227" s="123">
        <v>148.98</v>
      </c>
    </row>
    <row r="228" spans="1:28" ht="12.75">
      <c r="A228" s="103" t="s">
        <v>563</v>
      </c>
      <c r="B228" s="104" t="s">
        <v>511</v>
      </c>
      <c r="C228" s="104" t="s">
        <v>123</v>
      </c>
      <c r="D228" s="105" t="s">
        <v>564</v>
      </c>
      <c r="E228" s="106">
        <v>1497</v>
      </c>
      <c r="F228" s="107">
        <v>400</v>
      </c>
      <c r="G228" s="107">
        <v>201</v>
      </c>
      <c r="H228" s="108">
        <v>102</v>
      </c>
      <c r="I228" s="109">
        <v>20</v>
      </c>
      <c r="J228" s="124">
        <v>1377.24</v>
      </c>
      <c r="K228" s="111">
        <v>368</v>
      </c>
      <c r="L228" s="111">
        <v>184.92</v>
      </c>
      <c r="M228" s="112">
        <v>93.84</v>
      </c>
      <c r="N228" s="113">
        <v>1272.45</v>
      </c>
      <c r="O228" s="114">
        <v>340</v>
      </c>
      <c r="P228" s="114">
        <v>170.85</v>
      </c>
      <c r="Q228" s="115">
        <v>86.7</v>
      </c>
      <c r="R228" s="116">
        <v>140.7</v>
      </c>
      <c r="S228" s="117">
        <v>129.44</v>
      </c>
      <c r="T228" s="118">
        <v>119.6</v>
      </c>
      <c r="U228" s="119">
        <v>1197.6</v>
      </c>
      <c r="V228" s="120">
        <v>320</v>
      </c>
      <c r="W228" s="120">
        <v>160.8</v>
      </c>
      <c r="X228" s="121">
        <v>81.6</v>
      </c>
      <c r="Y228" s="122">
        <v>1167.66</v>
      </c>
      <c r="Z228" s="123">
        <v>312</v>
      </c>
      <c r="AA228" s="123">
        <v>156.78</v>
      </c>
      <c r="AB228" s="123">
        <v>79.56</v>
      </c>
    </row>
    <row r="229" spans="1:28" ht="12.75">
      <c r="A229" s="103" t="s">
        <v>565</v>
      </c>
      <c r="B229" s="104" t="s">
        <v>511</v>
      </c>
      <c r="C229" s="104" t="s">
        <v>123</v>
      </c>
      <c r="D229" s="105" t="s">
        <v>566</v>
      </c>
      <c r="E229" s="106">
        <v>3873</v>
      </c>
      <c r="F229" s="107">
        <v>433</v>
      </c>
      <c r="G229" s="107">
        <v>230</v>
      </c>
      <c r="H229" s="108">
        <v>154</v>
      </c>
      <c r="I229" s="109">
        <v>40</v>
      </c>
      <c r="J229" s="124">
        <v>3563.16</v>
      </c>
      <c r="K229" s="111">
        <v>398.36</v>
      </c>
      <c r="L229" s="111">
        <v>211.6</v>
      </c>
      <c r="M229" s="112">
        <v>141.68</v>
      </c>
      <c r="N229" s="113">
        <v>3292.05</v>
      </c>
      <c r="O229" s="114">
        <v>368.05</v>
      </c>
      <c r="P229" s="114">
        <v>195.5</v>
      </c>
      <c r="Q229" s="115">
        <v>130.9</v>
      </c>
      <c r="R229" s="116">
        <v>161</v>
      </c>
      <c r="S229" s="117">
        <v>148.12</v>
      </c>
      <c r="T229" s="118">
        <v>136.85</v>
      </c>
      <c r="U229" s="119">
        <v>3098.4</v>
      </c>
      <c r="V229" s="120">
        <v>346.4</v>
      </c>
      <c r="W229" s="120">
        <v>184</v>
      </c>
      <c r="X229" s="121">
        <v>123.2</v>
      </c>
      <c r="Y229" s="122">
        <v>3020.94</v>
      </c>
      <c r="Z229" s="123">
        <v>337.74</v>
      </c>
      <c r="AA229" s="123">
        <v>179.4</v>
      </c>
      <c r="AB229" s="123">
        <v>120.12</v>
      </c>
    </row>
    <row r="230" spans="1:28" ht="12.75">
      <c r="A230" s="103" t="s">
        <v>567</v>
      </c>
      <c r="B230" s="104" t="s">
        <v>511</v>
      </c>
      <c r="C230" s="104" t="s">
        <v>123</v>
      </c>
      <c r="D230" s="105" t="s">
        <v>568</v>
      </c>
      <c r="E230" s="106">
        <v>1199</v>
      </c>
      <c r="F230" s="107">
        <v>335</v>
      </c>
      <c r="G230" s="107">
        <v>195</v>
      </c>
      <c r="H230" s="108">
        <v>100</v>
      </c>
      <c r="I230" s="109">
        <v>21</v>
      </c>
      <c r="J230" s="124">
        <v>1103.08</v>
      </c>
      <c r="K230" s="111">
        <v>308.2</v>
      </c>
      <c r="L230" s="111">
        <v>179.4</v>
      </c>
      <c r="M230" s="112">
        <v>92</v>
      </c>
      <c r="N230" s="113">
        <v>1019.15</v>
      </c>
      <c r="O230" s="114">
        <v>284.75</v>
      </c>
      <c r="P230" s="114">
        <v>165.75</v>
      </c>
      <c r="Q230" s="115">
        <v>85</v>
      </c>
      <c r="R230" s="116">
        <v>136.5</v>
      </c>
      <c r="S230" s="117">
        <v>125.58</v>
      </c>
      <c r="T230" s="118">
        <v>116.03</v>
      </c>
      <c r="U230" s="119">
        <v>959.2</v>
      </c>
      <c r="V230" s="120">
        <v>268</v>
      </c>
      <c r="W230" s="120">
        <v>156</v>
      </c>
      <c r="X230" s="121">
        <v>80</v>
      </c>
      <c r="Y230" s="122">
        <v>935.22</v>
      </c>
      <c r="Z230" s="123">
        <v>261.3</v>
      </c>
      <c r="AA230" s="123">
        <v>152.1</v>
      </c>
      <c r="AB230" s="123">
        <v>78</v>
      </c>
    </row>
    <row r="231" spans="1:28" ht="12.75">
      <c r="A231" s="103" t="s">
        <v>569</v>
      </c>
      <c r="B231" s="104" t="s">
        <v>511</v>
      </c>
      <c r="C231" s="104" t="s">
        <v>123</v>
      </c>
      <c r="D231" s="105" t="s">
        <v>570</v>
      </c>
      <c r="E231" s="106">
        <v>2563</v>
      </c>
      <c r="F231" s="107">
        <v>345</v>
      </c>
      <c r="G231" s="107">
        <v>208</v>
      </c>
      <c r="H231" s="108">
        <v>139</v>
      </c>
      <c r="I231" s="109">
        <v>23</v>
      </c>
      <c r="J231" s="124">
        <v>2357.96</v>
      </c>
      <c r="K231" s="111">
        <v>317.4</v>
      </c>
      <c r="L231" s="111">
        <v>191.36</v>
      </c>
      <c r="M231" s="112">
        <v>127.88</v>
      </c>
      <c r="N231" s="113">
        <v>2178.55</v>
      </c>
      <c r="O231" s="114">
        <v>293.25</v>
      </c>
      <c r="P231" s="114">
        <v>176.8</v>
      </c>
      <c r="Q231" s="115">
        <v>118.15</v>
      </c>
      <c r="R231" s="116">
        <v>145.6</v>
      </c>
      <c r="S231" s="117">
        <v>133.95</v>
      </c>
      <c r="T231" s="118">
        <v>123.76</v>
      </c>
      <c r="U231" s="119">
        <v>2050.4</v>
      </c>
      <c r="V231" s="120">
        <v>276</v>
      </c>
      <c r="W231" s="120">
        <v>166.4</v>
      </c>
      <c r="X231" s="121">
        <v>111.2</v>
      </c>
      <c r="Y231" s="122">
        <v>1999.14</v>
      </c>
      <c r="Z231" s="123">
        <v>269.1</v>
      </c>
      <c r="AA231" s="123">
        <v>162.24</v>
      </c>
      <c r="AB231" s="123">
        <v>108.42</v>
      </c>
    </row>
    <row r="232" spans="1:28" ht="12.75">
      <c r="A232" s="103" t="s">
        <v>571</v>
      </c>
      <c r="B232" s="104" t="s">
        <v>511</v>
      </c>
      <c r="C232" s="104" t="s">
        <v>123</v>
      </c>
      <c r="D232" s="105" t="s">
        <v>572</v>
      </c>
      <c r="E232" s="106">
        <v>1038</v>
      </c>
      <c r="F232" s="107">
        <v>308</v>
      </c>
      <c r="G232" s="107">
        <v>191</v>
      </c>
      <c r="H232" s="108">
        <v>98</v>
      </c>
      <c r="I232" s="109">
        <v>28</v>
      </c>
      <c r="J232" s="124">
        <v>954.96</v>
      </c>
      <c r="K232" s="111">
        <v>283.36</v>
      </c>
      <c r="L232" s="111">
        <v>175.72</v>
      </c>
      <c r="M232" s="112">
        <v>90.16</v>
      </c>
      <c r="N232" s="113">
        <v>882.3</v>
      </c>
      <c r="O232" s="114">
        <v>261.8</v>
      </c>
      <c r="P232" s="114">
        <v>162.35</v>
      </c>
      <c r="Q232" s="115">
        <v>83.3</v>
      </c>
      <c r="R232" s="116">
        <v>133.7</v>
      </c>
      <c r="S232" s="117">
        <v>123</v>
      </c>
      <c r="T232" s="118">
        <v>113.65</v>
      </c>
      <c r="U232" s="119">
        <v>830.4</v>
      </c>
      <c r="V232" s="120">
        <v>246.4</v>
      </c>
      <c r="W232" s="120">
        <v>152.8</v>
      </c>
      <c r="X232" s="121">
        <v>78.4</v>
      </c>
      <c r="Y232" s="122">
        <v>809.64</v>
      </c>
      <c r="Z232" s="123">
        <v>240.24</v>
      </c>
      <c r="AA232" s="123">
        <v>148.98</v>
      </c>
      <c r="AB232" s="123">
        <v>76.44</v>
      </c>
    </row>
    <row r="233" spans="1:28" ht="12.75">
      <c r="A233" s="103" t="s">
        <v>573</v>
      </c>
      <c r="B233" s="104" t="s">
        <v>511</v>
      </c>
      <c r="C233" s="104" t="s">
        <v>123</v>
      </c>
      <c r="D233" s="105" t="s">
        <v>574</v>
      </c>
      <c r="E233" s="106">
        <v>2106</v>
      </c>
      <c r="F233" s="107">
        <v>302</v>
      </c>
      <c r="G233" s="107">
        <v>200</v>
      </c>
      <c r="H233" s="108">
        <v>133</v>
      </c>
      <c r="I233" s="109">
        <v>20</v>
      </c>
      <c r="J233" s="124">
        <v>1937.52</v>
      </c>
      <c r="K233" s="111">
        <v>277.84</v>
      </c>
      <c r="L233" s="111">
        <v>184</v>
      </c>
      <c r="M233" s="112">
        <v>122.36</v>
      </c>
      <c r="N233" s="113">
        <v>1790.1</v>
      </c>
      <c r="O233" s="114">
        <v>256.7</v>
      </c>
      <c r="P233" s="114">
        <v>170</v>
      </c>
      <c r="Q233" s="115">
        <v>113.05</v>
      </c>
      <c r="R233" s="116">
        <v>140</v>
      </c>
      <c r="S233" s="117">
        <v>128.8</v>
      </c>
      <c r="T233" s="118">
        <v>119</v>
      </c>
      <c r="U233" s="119">
        <v>1684.8</v>
      </c>
      <c r="V233" s="120">
        <v>241.6</v>
      </c>
      <c r="W233" s="120">
        <v>160</v>
      </c>
      <c r="X233" s="121">
        <v>106.4</v>
      </c>
      <c r="Y233" s="122">
        <v>1642.68</v>
      </c>
      <c r="Z233" s="123">
        <v>235.56</v>
      </c>
      <c r="AA233" s="123">
        <v>156</v>
      </c>
      <c r="AB233" s="123">
        <v>103.74</v>
      </c>
    </row>
    <row r="234" spans="1:28" ht="25.5">
      <c r="A234" s="103" t="s">
        <v>575</v>
      </c>
      <c r="B234" s="104" t="s">
        <v>511</v>
      </c>
      <c r="C234" s="104" t="s">
        <v>123</v>
      </c>
      <c r="D234" s="105" t="s">
        <v>576</v>
      </c>
      <c r="E234" s="106">
        <v>1745</v>
      </c>
      <c r="F234" s="107">
        <v>322</v>
      </c>
      <c r="G234" s="107">
        <v>214</v>
      </c>
      <c r="H234" s="108">
        <v>143</v>
      </c>
      <c r="I234" s="109">
        <v>17</v>
      </c>
      <c r="J234" s="124">
        <v>1605.4</v>
      </c>
      <c r="K234" s="111">
        <v>296.24</v>
      </c>
      <c r="L234" s="111">
        <v>196.88</v>
      </c>
      <c r="M234" s="112">
        <v>131.56</v>
      </c>
      <c r="N234" s="113">
        <v>1483.25</v>
      </c>
      <c r="O234" s="114">
        <v>273.7</v>
      </c>
      <c r="P234" s="114">
        <v>181.9</v>
      </c>
      <c r="Q234" s="115">
        <v>121.55</v>
      </c>
      <c r="R234" s="116">
        <v>149.8</v>
      </c>
      <c r="S234" s="117">
        <v>137.82</v>
      </c>
      <c r="T234" s="118">
        <v>127.33</v>
      </c>
      <c r="U234" s="119">
        <v>1396</v>
      </c>
      <c r="V234" s="120">
        <v>257.6</v>
      </c>
      <c r="W234" s="120">
        <v>171.2</v>
      </c>
      <c r="X234" s="121">
        <v>114.4</v>
      </c>
      <c r="Y234" s="122">
        <v>1361.1</v>
      </c>
      <c r="Z234" s="123">
        <v>251.16</v>
      </c>
      <c r="AA234" s="123">
        <v>166.92</v>
      </c>
      <c r="AB234" s="123">
        <v>111.54</v>
      </c>
    </row>
    <row r="235" spans="1:28" ht="12.75">
      <c r="A235" s="103" t="s">
        <v>577</v>
      </c>
      <c r="B235" s="104" t="s">
        <v>511</v>
      </c>
      <c r="C235" s="104" t="s">
        <v>123</v>
      </c>
      <c r="D235" s="105" t="s">
        <v>578</v>
      </c>
      <c r="E235" s="106">
        <v>1178</v>
      </c>
      <c r="F235" s="107">
        <v>304</v>
      </c>
      <c r="G235" s="107">
        <v>173</v>
      </c>
      <c r="H235" s="108">
        <v>88</v>
      </c>
      <c r="I235" s="109">
        <v>23</v>
      </c>
      <c r="J235" s="124">
        <v>1083.76</v>
      </c>
      <c r="K235" s="111">
        <v>279.68</v>
      </c>
      <c r="L235" s="111">
        <v>159.16</v>
      </c>
      <c r="M235" s="112">
        <v>80.96</v>
      </c>
      <c r="N235" s="113">
        <v>1001.3</v>
      </c>
      <c r="O235" s="114">
        <v>258.4</v>
      </c>
      <c r="P235" s="114">
        <v>147.05</v>
      </c>
      <c r="Q235" s="115">
        <v>74.8</v>
      </c>
      <c r="R235" s="116">
        <v>121.1</v>
      </c>
      <c r="S235" s="117">
        <v>111.41</v>
      </c>
      <c r="T235" s="118">
        <v>102.94</v>
      </c>
      <c r="U235" s="119">
        <v>942.4</v>
      </c>
      <c r="V235" s="120">
        <v>243.2</v>
      </c>
      <c r="W235" s="120">
        <v>138.4</v>
      </c>
      <c r="X235" s="121">
        <v>70.4</v>
      </c>
      <c r="Y235" s="122">
        <v>918.84</v>
      </c>
      <c r="Z235" s="123">
        <v>237.12</v>
      </c>
      <c r="AA235" s="123">
        <v>134.94</v>
      </c>
      <c r="AB235" s="123">
        <v>68.64</v>
      </c>
    </row>
    <row r="236" spans="1:28" ht="25.5">
      <c r="A236" s="103" t="s">
        <v>579</v>
      </c>
      <c r="B236" s="104" t="s">
        <v>511</v>
      </c>
      <c r="C236" s="104" t="s">
        <v>123</v>
      </c>
      <c r="D236" s="105" t="s">
        <v>580</v>
      </c>
      <c r="E236" s="106">
        <v>1209</v>
      </c>
      <c r="F236" s="107">
        <v>442</v>
      </c>
      <c r="G236" s="107">
        <v>217</v>
      </c>
      <c r="H236" s="108">
        <v>111</v>
      </c>
      <c r="I236" s="109">
        <v>18</v>
      </c>
      <c r="J236" s="124">
        <v>1112.28</v>
      </c>
      <c r="K236" s="111">
        <v>406.64</v>
      </c>
      <c r="L236" s="111">
        <v>199.64</v>
      </c>
      <c r="M236" s="112">
        <v>102.12</v>
      </c>
      <c r="N236" s="113">
        <v>1027.65</v>
      </c>
      <c r="O236" s="114">
        <v>375.7</v>
      </c>
      <c r="P236" s="114">
        <v>184.45</v>
      </c>
      <c r="Q236" s="115">
        <v>94.35</v>
      </c>
      <c r="R236" s="116">
        <v>151.9</v>
      </c>
      <c r="S236" s="117">
        <v>139.75</v>
      </c>
      <c r="T236" s="118">
        <v>129.12</v>
      </c>
      <c r="U236" s="119">
        <v>967.2</v>
      </c>
      <c r="V236" s="120">
        <v>353.6</v>
      </c>
      <c r="W236" s="120">
        <v>173.6</v>
      </c>
      <c r="X236" s="121">
        <v>88.8</v>
      </c>
      <c r="Y236" s="122">
        <v>943.02</v>
      </c>
      <c r="Z236" s="123">
        <v>344.76</v>
      </c>
      <c r="AA236" s="123">
        <v>169.26</v>
      </c>
      <c r="AB236" s="123">
        <v>86.58</v>
      </c>
    </row>
    <row r="237" spans="1:28" ht="25.5">
      <c r="A237" s="103" t="s">
        <v>581</v>
      </c>
      <c r="B237" s="104" t="s">
        <v>511</v>
      </c>
      <c r="C237" s="104" t="s">
        <v>123</v>
      </c>
      <c r="D237" s="105" t="s">
        <v>582</v>
      </c>
      <c r="E237" s="106">
        <v>2472</v>
      </c>
      <c r="F237" s="107">
        <v>368</v>
      </c>
      <c r="G237" s="107">
        <v>191</v>
      </c>
      <c r="H237" s="108">
        <v>150</v>
      </c>
      <c r="I237" s="109">
        <v>16</v>
      </c>
      <c r="J237" s="124">
        <v>2274.24</v>
      </c>
      <c r="K237" s="111">
        <v>338.56</v>
      </c>
      <c r="L237" s="111">
        <v>175.72</v>
      </c>
      <c r="M237" s="112">
        <v>138</v>
      </c>
      <c r="N237" s="113">
        <v>2101.2</v>
      </c>
      <c r="O237" s="114">
        <v>312.8</v>
      </c>
      <c r="P237" s="114">
        <v>162.35</v>
      </c>
      <c r="Q237" s="115">
        <v>127.5</v>
      </c>
      <c r="R237" s="116">
        <v>133.7</v>
      </c>
      <c r="S237" s="117">
        <v>123</v>
      </c>
      <c r="T237" s="118">
        <v>113.65</v>
      </c>
      <c r="U237" s="119">
        <v>1977.6</v>
      </c>
      <c r="V237" s="120">
        <v>294.4</v>
      </c>
      <c r="W237" s="120">
        <v>152.8</v>
      </c>
      <c r="X237" s="121">
        <v>120</v>
      </c>
      <c r="Y237" s="122">
        <v>1928.16</v>
      </c>
      <c r="Z237" s="123">
        <v>287.04</v>
      </c>
      <c r="AA237" s="123">
        <v>148.98</v>
      </c>
      <c r="AB237" s="123">
        <v>117</v>
      </c>
    </row>
    <row r="238" spans="1:28" ht="25.5">
      <c r="A238" s="103" t="s">
        <v>583</v>
      </c>
      <c r="B238" s="104" t="s">
        <v>511</v>
      </c>
      <c r="C238" s="104" t="s">
        <v>123</v>
      </c>
      <c r="D238" s="105" t="s">
        <v>584</v>
      </c>
      <c r="E238" s="106">
        <v>753</v>
      </c>
      <c r="F238" s="107">
        <v>322</v>
      </c>
      <c r="G238" s="107">
        <v>191</v>
      </c>
      <c r="H238" s="108">
        <v>97</v>
      </c>
      <c r="I238" s="109">
        <v>7</v>
      </c>
      <c r="J238" s="124">
        <v>692.76</v>
      </c>
      <c r="K238" s="111">
        <v>296.24</v>
      </c>
      <c r="L238" s="111">
        <v>175.72</v>
      </c>
      <c r="M238" s="112">
        <v>89.24</v>
      </c>
      <c r="N238" s="113">
        <v>640.05</v>
      </c>
      <c r="O238" s="114">
        <v>273.7</v>
      </c>
      <c r="P238" s="114">
        <v>162.35</v>
      </c>
      <c r="Q238" s="115">
        <v>82.45</v>
      </c>
      <c r="R238" s="116">
        <v>133.7</v>
      </c>
      <c r="S238" s="117">
        <v>123</v>
      </c>
      <c r="T238" s="118">
        <v>113.65</v>
      </c>
      <c r="U238" s="119">
        <v>602.4</v>
      </c>
      <c r="V238" s="120">
        <v>257.6</v>
      </c>
      <c r="W238" s="120">
        <v>152.8</v>
      </c>
      <c r="X238" s="121">
        <v>77.6</v>
      </c>
      <c r="Y238" s="122">
        <v>587.34</v>
      </c>
      <c r="Z238" s="123">
        <v>251.16</v>
      </c>
      <c r="AA238" s="123">
        <v>148.98</v>
      </c>
      <c r="AB238" s="123">
        <v>75.66</v>
      </c>
    </row>
    <row r="239" spans="1:28" ht="25.5">
      <c r="A239" s="103" t="s">
        <v>585</v>
      </c>
      <c r="B239" s="104" t="s">
        <v>511</v>
      </c>
      <c r="C239" s="104" t="s">
        <v>123</v>
      </c>
      <c r="D239" s="105" t="s">
        <v>586</v>
      </c>
      <c r="E239" s="106">
        <v>547</v>
      </c>
      <c r="F239" s="107">
        <v>339</v>
      </c>
      <c r="G239" s="107">
        <v>190</v>
      </c>
      <c r="H239" s="108">
        <v>104</v>
      </c>
      <c r="I239" s="109">
        <v>4</v>
      </c>
      <c r="J239" s="124">
        <v>503.24</v>
      </c>
      <c r="K239" s="111">
        <v>311.88</v>
      </c>
      <c r="L239" s="111">
        <v>174.8</v>
      </c>
      <c r="M239" s="112">
        <v>95.68</v>
      </c>
      <c r="N239" s="113">
        <v>464.95</v>
      </c>
      <c r="O239" s="114">
        <v>288.15</v>
      </c>
      <c r="P239" s="114">
        <v>161.5</v>
      </c>
      <c r="Q239" s="115">
        <v>88.4</v>
      </c>
      <c r="R239" s="116">
        <v>133</v>
      </c>
      <c r="S239" s="117">
        <v>122.36</v>
      </c>
      <c r="T239" s="118">
        <v>113.05</v>
      </c>
      <c r="U239" s="119">
        <v>437.6</v>
      </c>
      <c r="V239" s="120">
        <v>271.2</v>
      </c>
      <c r="W239" s="120">
        <v>152</v>
      </c>
      <c r="X239" s="121">
        <v>83.2</v>
      </c>
      <c r="Y239" s="122">
        <v>426.66</v>
      </c>
      <c r="Z239" s="123">
        <v>264.42</v>
      </c>
      <c r="AA239" s="123">
        <v>148.2</v>
      </c>
      <c r="AB239" s="123">
        <v>81.12</v>
      </c>
    </row>
    <row r="240" spans="1:28" ht="25.5">
      <c r="A240" s="103" t="s">
        <v>587</v>
      </c>
      <c r="B240" s="104" t="s">
        <v>511</v>
      </c>
      <c r="C240" s="104" t="s">
        <v>123</v>
      </c>
      <c r="D240" s="105" t="s">
        <v>588</v>
      </c>
      <c r="E240" s="106">
        <v>2429</v>
      </c>
      <c r="F240" s="107">
        <v>383</v>
      </c>
      <c r="G240" s="107">
        <v>169</v>
      </c>
      <c r="H240" s="108">
        <v>152</v>
      </c>
      <c r="I240" s="109">
        <v>24</v>
      </c>
      <c r="J240" s="124">
        <v>2234.68</v>
      </c>
      <c r="K240" s="111">
        <v>352.36</v>
      </c>
      <c r="L240" s="111">
        <v>155.48</v>
      </c>
      <c r="M240" s="112">
        <v>139.84</v>
      </c>
      <c r="N240" s="113">
        <v>2064.65</v>
      </c>
      <c r="O240" s="114">
        <v>325.55</v>
      </c>
      <c r="P240" s="114">
        <v>143.65</v>
      </c>
      <c r="Q240" s="115">
        <v>129.2</v>
      </c>
      <c r="R240" s="116">
        <v>118.3</v>
      </c>
      <c r="S240" s="117">
        <v>108.84</v>
      </c>
      <c r="T240" s="118">
        <v>100.56</v>
      </c>
      <c r="U240" s="119">
        <v>1943.2</v>
      </c>
      <c r="V240" s="120">
        <v>306.4</v>
      </c>
      <c r="W240" s="120">
        <v>135.2</v>
      </c>
      <c r="X240" s="121">
        <v>121.6</v>
      </c>
      <c r="Y240" s="122">
        <v>1894.62</v>
      </c>
      <c r="Z240" s="123">
        <v>298.74</v>
      </c>
      <c r="AA240" s="123">
        <v>131.82</v>
      </c>
      <c r="AB240" s="123">
        <v>118.56</v>
      </c>
    </row>
    <row r="241" spans="1:28" ht="25.5">
      <c r="A241" s="103" t="s">
        <v>589</v>
      </c>
      <c r="B241" s="104" t="s">
        <v>511</v>
      </c>
      <c r="C241" s="104" t="s">
        <v>123</v>
      </c>
      <c r="D241" s="105" t="s">
        <v>590</v>
      </c>
      <c r="E241" s="106">
        <v>773</v>
      </c>
      <c r="F241" s="107">
        <v>297</v>
      </c>
      <c r="G241" s="107">
        <v>169</v>
      </c>
      <c r="H241" s="108">
        <v>86</v>
      </c>
      <c r="I241" s="109">
        <v>10</v>
      </c>
      <c r="J241" s="124">
        <v>711.16</v>
      </c>
      <c r="K241" s="111">
        <v>273.24</v>
      </c>
      <c r="L241" s="111">
        <v>155.48</v>
      </c>
      <c r="M241" s="112">
        <v>79.12</v>
      </c>
      <c r="N241" s="113">
        <v>657.05</v>
      </c>
      <c r="O241" s="114">
        <v>252.45</v>
      </c>
      <c r="P241" s="114">
        <v>143.65</v>
      </c>
      <c r="Q241" s="115">
        <v>73.1</v>
      </c>
      <c r="R241" s="116">
        <v>118.3</v>
      </c>
      <c r="S241" s="117">
        <v>108.84</v>
      </c>
      <c r="T241" s="118">
        <v>100.56</v>
      </c>
      <c r="U241" s="119">
        <v>618.4</v>
      </c>
      <c r="V241" s="120">
        <v>237.6</v>
      </c>
      <c r="W241" s="120">
        <v>135.2</v>
      </c>
      <c r="X241" s="121">
        <v>68.8</v>
      </c>
      <c r="Y241" s="122">
        <v>602.94</v>
      </c>
      <c r="Z241" s="123">
        <v>231.66</v>
      </c>
      <c r="AA241" s="123">
        <v>131.82</v>
      </c>
      <c r="AB241" s="123">
        <v>67.08</v>
      </c>
    </row>
    <row r="242" spans="1:28" ht="25.5">
      <c r="A242" s="103" t="s">
        <v>591</v>
      </c>
      <c r="B242" s="104" t="s">
        <v>511</v>
      </c>
      <c r="C242" s="104" t="s">
        <v>123</v>
      </c>
      <c r="D242" s="105" t="s">
        <v>592</v>
      </c>
      <c r="E242" s="106">
        <v>1406</v>
      </c>
      <c r="F242" s="107">
        <v>300</v>
      </c>
      <c r="G242" s="107">
        <v>198</v>
      </c>
      <c r="H242" s="108">
        <v>132</v>
      </c>
      <c r="I242" s="109">
        <v>7</v>
      </c>
      <c r="J242" s="124">
        <v>1293.52</v>
      </c>
      <c r="K242" s="111">
        <v>276</v>
      </c>
      <c r="L242" s="111">
        <v>182.16</v>
      </c>
      <c r="M242" s="112">
        <v>121.44</v>
      </c>
      <c r="N242" s="113">
        <v>1195.1</v>
      </c>
      <c r="O242" s="114">
        <v>255</v>
      </c>
      <c r="P242" s="114">
        <v>168.3</v>
      </c>
      <c r="Q242" s="115">
        <v>112.2</v>
      </c>
      <c r="R242" s="116">
        <v>138.6</v>
      </c>
      <c r="S242" s="117">
        <v>127.51</v>
      </c>
      <c r="T242" s="118">
        <v>117.81</v>
      </c>
      <c r="U242" s="119">
        <v>1124.8</v>
      </c>
      <c r="V242" s="120">
        <v>240</v>
      </c>
      <c r="W242" s="120">
        <v>158.4</v>
      </c>
      <c r="X242" s="121">
        <v>105.6</v>
      </c>
      <c r="Y242" s="122">
        <v>1096.68</v>
      </c>
      <c r="Z242" s="123">
        <v>234</v>
      </c>
      <c r="AA242" s="123">
        <v>154.44</v>
      </c>
      <c r="AB242" s="123">
        <v>102.96</v>
      </c>
    </row>
    <row r="243" spans="1:28" ht="25.5">
      <c r="A243" s="103" t="s">
        <v>593</v>
      </c>
      <c r="B243" s="104" t="s">
        <v>511</v>
      </c>
      <c r="C243" s="104" t="s">
        <v>123</v>
      </c>
      <c r="D243" s="105" t="s">
        <v>594</v>
      </c>
      <c r="E243" s="106">
        <v>940</v>
      </c>
      <c r="F243" s="107">
        <v>445</v>
      </c>
      <c r="G243" s="107">
        <v>237</v>
      </c>
      <c r="H243" s="108">
        <v>121</v>
      </c>
      <c r="I243" s="109">
        <v>14</v>
      </c>
      <c r="J243" s="124">
        <v>864.8</v>
      </c>
      <c r="K243" s="111">
        <v>409.4</v>
      </c>
      <c r="L243" s="111">
        <v>218.04</v>
      </c>
      <c r="M243" s="112">
        <v>111.32</v>
      </c>
      <c r="N243" s="113">
        <v>799</v>
      </c>
      <c r="O243" s="114">
        <v>378.25</v>
      </c>
      <c r="P243" s="114">
        <v>201.45</v>
      </c>
      <c r="Q243" s="115">
        <v>102.85</v>
      </c>
      <c r="R243" s="116">
        <v>165.9</v>
      </c>
      <c r="S243" s="117">
        <v>152.63</v>
      </c>
      <c r="T243" s="118">
        <v>141.02</v>
      </c>
      <c r="U243" s="119">
        <v>752</v>
      </c>
      <c r="V243" s="120">
        <v>356</v>
      </c>
      <c r="W243" s="120">
        <v>189.6</v>
      </c>
      <c r="X243" s="121">
        <v>96.8</v>
      </c>
      <c r="Y243" s="122">
        <v>733.2</v>
      </c>
      <c r="Z243" s="123">
        <v>347.1</v>
      </c>
      <c r="AA243" s="123">
        <v>184.86</v>
      </c>
      <c r="AB243" s="123">
        <v>94.38</v>
      </c>
    </row>
    <row r="244" spans="1:28" ht="12.75">
      <c r="A244" s="103" t="s">
        <v>595</v>
      </c>
      <c r="B244" s="104" t="s">
        <v>596</v>
      </c>
      <c r="C244" s="104" t="s">
        <v>37</v>
      </c>
      <c r="D244" s="105" t="s">
        <v>597</v>
      </c>
      <c r="E244" s="106">
        <v>3948</v>
      </c>
      <c r="F244" s="107">
        <v>1422</v>
      </c>
      <c r="G244" s="107">
        <v>1771</v>
      </c>
      <c r="H244" s="108">
        <v>251</v>
      </c>
      <c r="I244" s="109">
        <v>14</v>
      </c>
      <c r="J244" s="124">
        <v>3632.16</v>
      </c>
      <c r="K244" s="111">
        <v>1308.24</v>
      </c>
      <c r="L244" s="111">
        <v>1629.32</v>
      </c>
      <c r="M244" s="112">
        <v>230.92</v>
      </c>
      <c r="N244" s="113">
        <v>3355.8</v>
      </c>
      <c r="O244" s="114">
        <v>1208.7</v>
      </c>
      <c r="P244" s="114">
        <v>1505.35</v>
      </c>
      <c r="Q244" s="115">
        <v>213.35</v>
      </c>
      <c r="R244" s="116">
        <v>1239.7</v>
      </c>
      <c r="S244" s="117">
        <v>1140.52</v>
      </c>
      <c r="T244" s="118">
        <v>1053.75</v>
      </c>
      <c r="U244" s="119">
        <v>3158.4</v>
      </c>
      <c r="V244" s="120">
        <v>1137.6</v>
      </c>
      <c r="W244" s="120">
        <v>1416.8</v>
      </c>
      <c r="X244" s="121">
        <v>200.8</v>
      </c>
      <c r="Y244" s="122">
        <v>3079.44</v>
      </c>
      <c r="Z244" s="123">
        <v>1109.16</v>
      </c>
      <c r="AA244" s="123">
        <v>1381.38</v>
      </c>
      <c r="AB244" s="123">
        <v>195.78</v>
      </c>
    </row>
    <row r="245" spans="1:28" ht="12.75">
      <c r="A245" s="103" t="s">
        <v>598</v>
      </c>
      <c r="B245" s="104" t="s">
        <v>596</v>
      </c>
      <c r="C245" s="104" t="s">
        <v>37</v>
      </c>
      <c r="D245" s="105" t="s">
        <v>599</v>
      </c>
      <c r="E245" s="106">
        <v>3341</v>
      </c>
      <c r="F245" s="107">
        <v>1461</v>
      </c>
      <c r="G245" s="107">
        <v>1771</v>
      </c>
      <c r="H245" s="108">
        <v>272</v>
      </c>
      <c r="I245" s="109">
        <v>14</v>
      </c>
      <c r="J245" s="124">
        <v>3073.72</v>
      </c>
      <c r="K245" s="111">
        <v>1344.12</v>
      </c>
      <c r="L245" s="111">
        <v>1629.32</v>
      </c>
      <c r="M245" s="112">
        <v>250.24</v>
      </c>
      <c r="N245" s="113">
        <v>2839.85</v>
      </c>
      <c r="O245" s="114">
        <v>1241.85</v>
      </c>
      <c r="P245" s="114">
        <v>1505.35</v>
      </c>
      <c r="Q245" s="115">
        <v>231.2</v>
      </c>
      <c r="R245" s="116">
        <v>1239.7</v>
      </c>
      <c r="S245" s="117">
        <v>1140.52</v>
      </c>
      <c r="T245" s="118">
        <v>1053.75</v>
      </c>
      <c r="U245" s="119">
        <v>2672.8</v>
      </c>
      <c r="V245" s="120">
        <v>1168.8</v>
      </c>
      <c r="W245" s="120">
        <v>1416.8</v>
      </c>
      <c r="X245" s="121">
        <v>217.6</v>
      </c>
      <c r="Y245" s="122">
        <v>2605.98</v>
      </c>
      <c r="Z245" s="123">
        <v>1139.58</v>
      </c>
      <c r="AA245" s="123">
        <v>1381.38</v>
      </c>
      <c r="AB245" s="123">
        <v>212.16</v>
      </c>
    </row>
    <row r="246" spans="1:28" ht="12.75">
      <c r="A246" s="103" t="s">
        <v>600</v>
      </c>
      <c r="B246" s="104" t="s">
        <v>596</v>
      </c>
      <c r="C246" s="104" t="s">
        <v>37</v>
      </c>
      <c r="D246" s="105" t="s">
        <v>601</v>
      </c>
      <c r="E246" s="106">
        <v>2717</v>
      </c>
      <c r="F246" s="107">
        <v>1113</v>
      </c>
      <c r="G246" s="107">
        <v>1362</v>
      </c>
      <c r="H246" s="108">
        <v>244</v>
      </c>
      <c r="I246" s="109">
        <v>13</v>
      </c>
      <c r="J246" s="124">
        <v>2499.64</v>
      </c>
      <c r="K246" s="111">
        <v>1023.96</v>
      </c>
      <c r="L246" s="111">
        <v>1253.04</v>
      </c>
      <c r="M246" s="112">
        <v>224.48</v>
      </c>
      <c r="N246" s="113">
        <v>2309.45</v>
      </c>
      <c r="O246" s="114">
        <v>946.05</v>
      </c>
      <c r="P246" s="114">
        <v>1157.7</v>
      </c>
      <c r="Q246" s="115">
        <v>207.4</v>
      </c>
      <c r="R246" s="116">
        <v>953.4</v>
      </c>
      <c r="S246" s="117">
        <v>877.13</v>
      </c>
      <c r="T246" s="118">
        <v>810.39</v>
      </c>
      <c r="U246" s="119">
        <v>2173.6</v>
      </c>
      <c r="V246" s="120">
        <v>890.4</v>
      </c>
      <c r="W246" s="120">
        <v>1089.6</v>
      </c>
      <c r="X246" s="121">
        <v>195.2</v>
      </c>
      <c r="Y246" s="122">
        <v>2119.26</v>
      </c>
      <c r="Z246" s="123">
        <v>868.14</v>
      </c>
      <c r="AA246" s="123">
        <v>1062.36</v>
      </c>
      <c r="AB246" s="123">
        <v>190.32</v>
      </c>
    </row>
    <row r="247" spans="1:28" ht="12.75">
      <c r="A247" s="103" t="s">
        <v>602</v>
      </c>
      <c r="B247" s="104" t="s">
        <v>596</v>
      </c>
      <c r="C247" s="104" t="s">
        <v>37</v>
      </c>
      <c r="D247" s="105" t="s">
        <v>603</v>
      </c>
      <c r="E247" s="106">
        <v>2354</v>
      </c>
      <c r="F247" s="107">
        <v>1174</v>
      </c>
      <c r="G247" s="107">
        <v>1362</v>
      </c>
      <c r="H247" s="108">
        <v>289</v>
      </c>
      <c r="I247" s="109">
        <v>10</v>
      </c>
      <c r="J247" s="124">
        <v>2165.68</v>
      </c>
      <c r="K247" s="111">
        <v>1080.08</v>
      </c>
      <c r="L247" s="111">
        <v>1253.04</v>
      </c>
      <c r="M247" s="112">
        <v>265.88</v>
      </c>
      <c r="N247" s="113">
        <v>2000.9</v>
      </c>
      <c r="O247" s="114">
        <v>997.9</v>
      </c>
      <c r="P247" s="114">
        <v>1157.7</v>
      </c>
      <c r="Q247" s="115">
        <v>245.65</v>
      </c>
      <c r="R247" s="116">
        <v>953.4</v>
      </c>
      <c r="S247" s="117">
        <v>877.13</v>
      </c>
      <c r="T247" s="118">
        <v>810.39</v>
      </c>
      <c r="U247" s="119">
        <v>1883.2</v>
      </c>
      <c r="V247" s="120">
        <v>939.2</v>
      </c>
      <c r="W247" s="120">
        <v>1089.6</v>
      </c>
      <c r="X247" s="121">
        <v>231.2</v>
      </c>
      <c r="Y247" s="122">
        <v>1836.12</v>
      </c>
      <c r="Z247" s="123">
        <v>915.72</v>
      </c>
      <c r="AA247" s="123">
        <v>1062.36</v>
      </c>
      <c r="AB247" s="123">
        <v>225.42</v>
      </c>
    </row>
    <row r="248" spans="1:28" ht="25.5">
      <c r="A248" s="103" t="s">
        <v>604</v>
      </c>
      <c r="B248" s="104" t="s">
        <v>596</v>
      </c>
      <c r="C248" s="104" t="s">
        <v>37</v>
      </c>
      <c r="D248" s="105" t="s">
        <v>605</v>
      </c>
      <c r="E248" s="106">
        <v>3709</v>
      </c>
      <c r="F248" s="107">
        <v>1630</v>
      </c>
      <c r="G248" s="107">
        <v>1960</v>
      </c>
      <c r="H248" s="108">
        <v>271</v>
      </c>
      <c r="I248" s="109">
        <v>10</v>
      </c>
      <c r="J248" s="124">
        <v>3412.28</v>
      </c>
      <c r="K248" s="111">
        <v>1499.6</v>
      </c>
      <c r="L248" s="111">
        <v>1803.2</v>
      </c>
      <c r="M248" s="112">
        <v>249.32</v>
      </c>
      <c r="N248" s="113">
        <v>3152.65</v>
      </c>
      <c r="O248" s="114">
        <v>1385.5</v>
      </c>
      <c r="P248" s="114">
        <v>1666</v>
      </c>
      <c r="Q248" s="115">
        <v>230.35</v>
      </c>
      <c r="R248" s="116">
        <v>1372</v>
      </c>
      <c r="S248" s="117">
        <v>1262.24</v>
      </c>
      <c r="T248" s="118">
        <v>1166.2</v>
      </c>
      <c r="U248" s="119">
        <v>2967.2</v>
      </c>
      <c r="V248" s="120">
        <v>1304</v>
      </c>
      <c r="W248" s="120">
        <v>1568</v>
      </c>
      <c r="X248" s="121">
        <v>216.8</v>
      </c>
      <c r="Y248" s="122">
        <v>2893.02</v>
      </c>
      <c r="Z248" s="123">
        <v>1271.4</v>
      </c>
      <c r="AA248" s="123">
        <v>1528.8</v>
      </c>
      <c r="AB248" s="123">
        <v>211.38</v>
      </c>
    </row>
    <row r="249" spans="1:28" ht="25.5">
      <c r="A249" s="103" t="s">
        <v>606</v>
      </c>
      <c r="B249" s="104" t="s">
        <v>596</v>
      </c>
      <c r="C249" s="104" t="s">
        <v>37</v>
      </c>
      <c r="D249" s="105" t="s">
        <v>607</v>
      </c>
      <c r="E249" s="106">
        <v>1069</v>
      </c>
      <c r="F249" s="107">
        <v>568</v>
      </c>
      <c r="G249" s="107">
        <v>1162</v>
      </c>
      <c r="H249" s="108">
        <v>143</v>
      </c>
      <c r="I249" s="109">
        <v>7</v>
      </c>
      <c r="J249" s="124">
        <v>983.48</v>
      </c>
      <c r="K249" s="111">
        <v>522.56</v>
      </c>
      <c r="L249" s="111">
        <v>1069.04</v>
      </c>
      <c r="M249" s="112">
        <v>131.56</v>
      </c>
      <c r="N249" s="113">
        <v>908.65</v>
      </c>
      <c r="O249" s="114">
        <v>482.8</v>
      </c>
      <c r="P249" s="114">
        <v>987.7</v>
      </c>
      <c r="Q249" s="115">
        <v>121.55</v>
      </c>
      <c r="R249" s="116">
        <v>813.4</v>
      </c>
      <c r="S249" s="117">
        <v>748.33</v>
      </c>
      <c r="T249" s="118">
        <v>691.39</v>
      </c>
      <c r="U249" s="119">
        <v>855.2</v>
      </c>
      <c r="V249" s="120">
        <v>454.4</v>
      </c>
      <c r="W249" s="120">
        <v>929.6</v>
      </c>
      <c r="X249" s="121">
        <v>114.4</v>
      </c>
      <c r="Y249" s="122">
        <v>833.82</v>
      </c>
      <c r="Z249" s="123">
        <v>443.04</v>
      </c>
      <c r="AA249" s="123">
        <v>906.36</v>
      </c>
      <c r="AB249" s="123">
        <v>111.54</v>
      </c>
    </row>
    <row r="250" spans="1:28" ht="25.5">
      <c r="A250" s="103" t="s">
        <v>608</v>
      </c>
      <c r="B250" s="104" t="s">
        <v>596</v>
      </c>
      <c r="C250" s="104" t="s">
        <v>37</v>
      </c>
      <c r="D250" s="105" t="s">
        <v>609</v>
      </c>
      <c r="E250" s="106">
        <v>7107</v>
      </c>
      <c r="F250" s="107">
        <v>1330</v>
      </c>
      <c r="G250" s="107">
        <v>1266</v>
      </c>
      <c r="H250" s="108">
        <v>201</v>
      </c>
      <c r="I250" s="109">
        <v>37</v>
      </c>
      <c r="J250" s="124">
        <v>6538.44</v>
      </c>
      <c r="K250" s="111">
        <v>1223.6</v>
      </c>
      <c r="L250" s="111">
        <v>1164.72</v>
      </c>
      <c r="M250" s="112">
        <v>184.92</v>
      </c>
      <c r="N250" s="113">
        <v>6040.95</v>
      </c>
      <c r="O250" s="114">
        <v>1130.5</v>
      </c>
      <c r="P250" s="114">
        <v>1076.1</v>
      </c>
      <c r="Q250" s="115">
        <v>170.85</v>
      </c>
      <c r="R250" s="116">
        <v>886.2</v>
      </c>
      <c r="S250" s="117">
        <v>815.3</v>
      </c>
      <c r="T250" s="118">
        <v>753.27</v>
      </c>
      <c r="U250" s="119">
        <v>5685.6</v>
      </c>
      <c r="V250" s="120">
        <v>1064</v>
      </c>
      <c r="W250" s="120">
        <v>1012.8</v>
      </c>
      <c r="X250" s="121">
        <v>160.8</v>
      </c>
      <c r="Y250" s="122">
        <v>5543.46</v>
      </c>
      <c r="Z250" s="123">
        <v>1037.4</v>
      </c>
      <c r="AA250" s="123">
        <v>987.48</v>
      </c>
      <c r="AB250" s="123">
        <v>156.78</v>
      </c>
    </row>
    <row r="251" spans="1:28" ht="25.5">
      <c r="A251" s="103" t="s">
        <v>610</v>
      </c>
      <c r="B251" s="104" t="s">
        <v>596</v>
      </c>
      <c r="C251" s="104" t="s">
        <v>37</v>
      </c>
      <c r="D251" s="105" t="s">
        <v>611</v>
      </c>
      <c r="E251" s="106">
        <v>4254</v>
      </c>
      <c r="F251" s="107">
        <v>923</v>
      </c>
      <c r="G251" s="107">
        <v>1266</v>
      </c>
      <c r="H251" s="108">
        <v>201</v>
      </c>
      <c r="I251" s="109">
        <v>37</v>
      </c>
      <c r="J251" s="124">
        <v>3913.68</v>
      </c>
      <c r="K251" s="111">
        <v>849.16</v>
      </c>
      <c r="L251" s="111">
        <v>1164.72</v>
      </c>
      <c r="M251" s="112">
        <v>184.92</v>
      </c>
      <c r="N251" s="113">
        <v>3615.9</v>
      </c>
      <c r="O251" s="114">
        <v>784.55</v>
      </c>
      <c r="P251" s="114">
        <v>1076.1</v>
      </c>
      <c r="Q251" s="115">
        <v>170.85</v>
      </c>
      <c r="R251" s="116">
        <v>886.2</v>
      </c>
      <c r="S251" s="117">
        <v>815.3</v>
      </c>
      <c r="T251" s="118">
        <v>753.27</v>
      </c>
      <c r="U251" s="119">
        <v>3403.2</v>
      </c>
      <c r="V251" s="120">
        <v>738.4</v>
      </c>
      <c r="W251" s="120">
        <v>1012.8</v>
      </c>
      <c r="X251" s="121">
        <v>160.8</v>
      </c>
      <c r="Y251" s="122">
        <v>3318.12</v>
      </c>
      <c r="Z251" s="123">
        <v>719.94</v>
      </c>
      <c r="AA251" s="123">
        <v>987.48</v>
      </c>
      <c r="AB251" s="123">
        <v>156.78</v>
      </c>
    </row>
    <row r="252" spans="1:28" ht="25.5">
      <c r="A252" s="103" t="s">
        <v>612</v>
      </c>
      <c r="B252" s="104" t="s">
        <v>596</v>
      </c>
      <c r="C252" s="104" t="s">
        <v>37</v>
      </c>
      <c r="D252" s="105" t="s">
        <v>613</v>
      </c>
      <c r="E252" s="106">
        <v>4130</v>
      </c>
      <c r="F252" s="107">
        <v>1656</v>
      </c>
      <c r="G252" s="107">
        <v>1733</v>
      </c>
      <c r="H252" s="108">
        <v>268</v>
      </c>
      <c r="I252" s="109">
        <v>17</v>
      </c>
      <c r="J252" s="124">
        <v>3799.6</v>
      </c>
      <c r="K252" s="111">
        <v>1523.52</v>
      </c>
      <c r="L252" s="111">
        <v>1594.36</v>
      </c>
      <c r="M252" s="112">
        <v>246.56</v>
      </c>
      <c r="N252" s="113">
        <v>3510.5</v>
      </c>
      <c r="O252" s="114">
        <v>1407.6</v>
      </c>
      <c r="P252" s="114">
        <v>1473.05</v>
      </c>
      <c r="Q252" s="115">
        <v>227.8</v>
      </c>
      <c r="R252" s="116">
        <v>1213.1</v>
      </c>
      <c r="S252" s="117">
        <v>1116.05</v>
      </c>
      <c r="T252" s="118">
        <v>1031.14</v>
      </c>
      <c r="U252" s="119">
        <v>3304</v>
      </c>
      <c r="V252" s="120">
        <v>1324.8</v>
      </c>
      <c r="W252" s="120">
        <v>1386.4</v>
      </c>
      <c r="X252" s="121">
        <v>214.4</v>
      </c>
      <c r="Y252" s="122">
        <v>3221.4</v>
      </c>
      <c r="Z252" s="123">
        <v>1291.68</v>
      </c>
      <c r="AA252" s="123">
        <v>1351.74</v>
      </c>
      <c r="AB252" s="123">
        <v>209.04</v>
      </c>
    </row>
    <row r="253" spans="1:28" ht="25.5">
      <c r="A253" s="103" t="s">
        <v>614</v>
      </c>
      <c r="B253" s="104" t="s">
        <v>596</v>
      </c>
      <c r="C253" s="104" t="s">
        <v>37</v>
      </c>
      <c r="D253" s="105" t="s">
        <v>615</v>
      </c>
      <c r="E253" s="106">
        <v>1622</v>
      </c>
      <c r="F253" s="107">
        <v>878</v>
      </c>
      <c r="G253" s="107">
        <v>1733</v>
      </c>
      <c r="H253" s="108">
        <v>156</v>
      </c>
      <c r="I253" s="109">
        <v>10</v>
      </c>
      <c r="J253" s="124">
        <v>1492.24</v>
      </c>
      <c r="K253" s="111">
        <v>807.76</v>
      </c>
      <c r="L253" s="111">
        <v>1594.36</v>
      </c>
      <c r="M253" s="112">
        <v>143.52</v>
      </c>
      <c r="N253" s="113">
        <v>1378.7</v>
      </c>
      <c r="O253" s="114">
        <v>746.3</v>
      </c>
      <c r="P253" s="114">
        <v>1473.05</v>
      </c>
      <c r="Q253" s="115">
        <v>132.6</v>
      </c>
      <c r="R253" s="116">
        <v>1213.1</v>
      </c>
      <c r="S253" s="117">
        <v>1116.05</v>
      </c>
      <c r="T253" s="118">
        <v>1031.14</v>
      </c>
      <c r="U253" s="119">
        <v>1297.6</v>
      </c>
      <c r="V253" s="120">
        <v>702.4</v>
      </c>
      <c r="W253" s="120">
        <v>1386.4</v>
      </c>
      <c r="X253" s="121">
        <v>124.8</v>
      </c>
      <c r="Y253" s="122">
        <v>1265.16</v>
      </c>
      <c r="Z253" s="123">
        <v>684.84</v>
      </c>
      <c r="AA253" s="123">
        <v>1351.74</v>
      </c>
      <c r="AB253" s="123">
        <v>121.68</v>
      </c>
    </row>
    <row r="254" spans="1:28" ht="12.75">
      <c r="A254" s="103" t="s">
        <v>616</v>
      </c>
      <c r="B254" s="104" t="s">
        <v>596</v>
      </c>
      <c r="C254" s="104" t="s">
        <v>37</v>
      </c>
      <c r="D254" s="105" t="s">
        <v>617</v>
      </c>
      <c r="E254" s="106">
        <v>1587</v>
      </c>
      <c r="F254" s="107">
        <v>723</v>
      </c>
      <c r="G254" s="107">
        <v>872</v>
      </c>
      <c r="H254" s="108">
        <v>187</v>
      </c>
      <c r="I254" s="109">
        <v>7</v>
      </c>
      <c r="J254" s="124">
        <v>1460.04</v>
      </c>
      <c r="K254" s="111">
        <v>665.16</v>
      </c>
      <c r="L254" s="111">
        <v>802.24</v>
      </c>
      <c r="M254" s="112">
        <v>172.04</v>
      </c>
      <c r="N254" s="113">
        <v>1348.95</v>
      </c>
      <c r="O254" s="114">
        <v>614.55</v>
      </c>
      <c r="P254" s="114">
        <v>741.2</v>
      </c>
      <c r="Q254" s="115">
        <v>158.95</v>
      </c>
      <c r="R254" s="116">
        <v>610.4</v>
      </c>
      <c r="S254" s="117">
        <v>561.57</v>
      </c>
      <c r="T254" s="118">
        <v>518.84</v>
      </c>
      <c r="U254" s="119">
        <v>1269.6</v>
      </c>
      <c r="V254" s="120">
        <v>578.4</v>
      </c>
      <c r="W254" s="120">
        <v>697.6</v>
      </c>
      <c r="X254" s="121">
        <v>149.6</v>
      </c>
      <c r="Y254" s="122">
        <v>1237.86</v>
      </c>
      <c r="Z254" s="123">
        <v>563.94</v>
      </c>
      <c r="AA254" s="123">
        <v>680.16</v>
      </c>
      <c r="AB254" s="123">
        <v>145.86</v>
      </c>
    </row>
    <row r="255" spans="1:28" ht="25.5">
      <c r="A255" s="103" t="s">
        <v>618</v>
      </c>
      <c r="B255" s="104" t="s">
        <v>596</v>
      </c>
      <c r="C255" s="104" t="s">
        <v>37</v>
      </c>
      <c r="D255" s="105" t="s">
        <v>619</v>
      </c>
      <c r="E255" s="106">
        <v>2205</v>
      </c>
      <c r="F255" s="107">
        <v>1087</v>
      </c>
      <c r="G255" s="107">
        <v>2156</v>
      </c>
      <c r="H255" s="108">
        <v>212</v>
      </c>
      <c r="I255" s="109">
        <v>10</v>
      </c>
      <c r="J255" s="124">
        <v>2028.6</v>
      </c>
      <c r="K255" s="111">
        <v>1000.04</v>
      </c>
      <c r="L255" s="111">
        <v>1983.52</v>
      </c>
      <c r="M255" s="112">
        <v>195.04</v>
      </c>
      <c r="N255" s="113">
        <v>1874.25</v>
      </c>
      <c r="O255" s="114">
        <v>923.95</v>
      </c>
      <c r="P255" s="114">
        <v>1832.6</v>
      </c>
      <c r="Q255" s="115">
        <v>180.2</v>
      </c>
      <c r="R255" s="116">
        <v>1509.2</v>
      </c>
      <c r="S255" s="117">
        <v>1388.46</v>
      </c>
      <c r="T255" s="118">
        <v>1282.82</v>
      </c>
      <c r="U255" s="119">
        <v>1764</v>
      </c>
      <c r="V255" s="120">
        <v>869.6</v>
      </c>
      <c r="W255" s="120">
        <v>1724.8</v>
      </c>
      <c r="X255" s="121">
        <v>169.6</v>
      </c>
      <c r="Y255" s="122">
        <v>1719.9</v>
      </c>
      <c r="Z255" s="123">
        <v>847.86</v>
      </c>
      <c r="AA255" s="123">
        <v>1681.68</v>
      </c>
      <c r="AB255" s="123">
        <v>165.36</v>
      </c>
    </row>
    <row r="256" spans="1:28" ht="25.5">
      <c r="A256" s="103" t="s">
        <v>620</v>
      </c>
      <c r="B256" s="104" t="s">
        <v>596</v>
      </c>
      <c r="C256" s="104" t="s">
        <v>37</v>
      </c>
      <c r="D256" s="105" t="s">
        <v>621</v>
      </c>
      <c r="E256" s="106">
        <v>5878</v>
      </c>
      <c r="F256" s="107">
        <v>1204</v>
      </c>
      <c r="G256" s="107">
        <v>1099</v>
      </c>
      <c r="H256" s="108">
        <v>196</v>
      </c>
      <c r="I256" s="109">
        <v>31</v>
      </c>
      <c r="J256" s="124">
        <v>5407.76</v>
      </c>
      <c r="K256" s="111">
        <v>1107.68</v>
      </c>
      <c r="L256" s="111">
        <v>1011.08</v>
      </c>
      <c r="M256" s="112">
        <v>180.32</v>
      </c>
      <c r="N256" s="113">
        <v>4996.3</v>
      </c>
      <c r="O256" s="114">
        <v>1023.4</v>
      </c>
      <c r="P256" s="114">
        <v>934.15</v>
      </c>
      <c r="Q256" s="115">
        <v>166.6</v>
      </c>
      <c r="R256" s="116">
        <v>769.3</v>
      </c>
      <c r="S256" s="117">
        <v>707.76</v>
      </c>
      <c r="T256" s="118">
        <v>653.91</v>
      </c>
      <c r="U256" s="119">
        <v>4702.4</v>
      </c>
      <c r="V256" s="120">
        <v>963.2</v>
      </c>
      <c r="W256" s="120">
        <v>879.2</v>
      </c>
      <c r="X256" s="121">
        <v>156.8</v>
      </c>
      <c r="Y256" s="122">
        <v>4584.84</v>
      </c>
      <c r="Z256" s="123">
        <v>939.12</v>
      </c>
      <c r="AA256" s="123">
        <v>857.22</v>
      </c>
      <c r="AB256" s="123">
        <v>152.88</v>
      </c>
    </row>
    <row r="257" spans="1:28" ht="25.5">
      <c r="A257" s="103" t="s">
        <v>622</v>
      </c>
      <c r="B257" s="104" t="s">
        <v>596</v>
      </c>
      <c r="C257" s="104" t="s">
        <v>37</v>
      </c>
      <c r="D257" s="105" t="s">
        <v>623</v>
      </c>
      <c r="E257" s="106">
        <v>1225</v>
      </c>
      <c r="F257" s="107">
        <v>535</v>
      </c>
      <c r="G257" s="107">
        <v>1099</v>
      </c>
      <c r="H257" s="108">
        <v>127</v>
      </c>
      <c r="I257" s="109">
        <v>7</v>
      </c>
      <c r="J257" s="124">
        <v>1127</v>
      </c>
      <c r="K257" s="111">
        <v>492.2</v>
      </c>
      <c r="L257" s="111">
        <v>1011.08</v>
      </c>
      <c r="M257" s="112">
        <v>116.84</v>
      </c>
      <c r="N257" s="113">
        <v>1041.25</v>
      </c>
      <c r="O257" s="114">
        <v>454.75</v>
      </c>
      <c r="P257" s="114">
        <v>934.15</v>
      </c>
      <c r="Q257" s="115">
        <v>107.95</v>
      </c>
      <c r="R257" s="116">
        <v>769.3</v>
      </c>
      <c r="S257" s="117">
        <v>707.76</v>
      </c>
      <c r="T257" s="118">
        <v>653.91</v>
      </c>
      <c r="U257" s="119">
        <v>980</v>
      </c>
      <c r="V257" s="120">
        <v>428</v>
      </c>
      <c r="W257" s="120">
        <v>879.2</v>
      </c>
      <c r="X257" s="121">
        <v>101.6</v>
      </c>
      <c r="Y257" s="122">
        <v>955.5</v>
      </c>
      <c r="Z257" s="123">
        <v>417.3</v>
      </c>
      <c r="AA257" s="123">
        <v>857.22</v>
      </c>
      <c r="AB257" s="123">
        <v>99.06</v>
      </c>
    </row>
    <row r="258" spans="1:28" ht="12.75">
      <c r="A258" s="103" t="s">
        <v>624</v>
      </c>
      <c r="B258" s="104" t="s">
        <v>596</v>
      </c>
      <c r="C258" s="104" t="s">
        <v>123</v>
      </c>
      <c r="D258" s="105" t="s">
        <v>625</v>
      </c>
      <c r="E258" s="106">
        <v>4290</v>
      </c>
      <c r="F258" s="107">
        <v>493</v>
      </c>
      <c r="G258" s="107">
        <v>269</v>
      </c>
      <c r="H258" s="108">
        <v>179</v>
      </c>
      <c r="I258" s="109">
        <v>30</v>
      </c>
      <c r="J258" s="124">
        <v>3946.8</v>
      </c>
      <c r="K258" s="111">
        <v>453.56</v>
      </c>
      <c r="L258" s="111">
        <v>247.48</v>
      </c>
      <c r="M258" s="112">
        <v>164.68</v>
      </c>
      <c r="N258" s="113">
        <v>3646.5</v>
      </c>
      <c r="O258" s="114">
        <v>419.05</v>
      </c>
      <c r="P258" s="114">
        <v>228.65</v>
      </c>
      <c r="Q258" s="115">
        <v>152.15</v>
      </c>
      <c r="R258" s="116">
        <v>188.3</v>
      </c>
      <c r="S258" s="117">
        <v>173.24</v>
      </c>
      <c r="T258" s="118">
        <v>160.06</v>
      </c>
      <c r="U258" s="119">
        <v>3432</v>
      </c>
      <c r="V258" s="120">
        <v>394.4</v>
      </c>
      <c r="W258" s="120">
        <v>215.2</v>
      </c>
      <c r="X258" s="121">
        <v>143.2</v>
      </c>
      <c r="Y258" s="122">
        <v>3346.2</v>
      </c>
      <c r="Z258" s="123">
        <v>384.54</v>
      </c>
      <c r="AA258" s="123">
        <v>209.82</v>
      </c>
      <c r="AB258" s="123">
        <v>139.62</v>
      </c>
    </row>
    <row r="259" spans="1:28" ht="12.75">
      <c r="A259" s="103" t="s">
        <v>626</v>
      </c>
      <c r="B259" s="104" t="s">
        <v>596</v>
      </c>
      <c r="C259" s="104" t="s">
        <v>123</v>
      </c>
      <c r="D259" s="105" t="s">
        <v>627</v>
      </c>
      <c r="E259" s="106">
        <v>3221</v>
      </c>
      <c r="F259" s="107">
        <v>343</v>
      </c>
      <c r="G259" s="107">
        <v>187</v>
      </c>
      <c r="H259" s="108">
        <v>124</v>
      </c>
      <c r="I259" s="109">
        <v>27</v>
      </c>
      <c r="J259" s="124">
        <v>2963.32</v>
      </c>
      <c r="K259" s="111">
        <v>315.56</v>
      </c>
      <c r="L259" s="111">
        <v>172.04</v>
      </c>
      <c r="M259" s="112">
        <v>114.08</v>
      </c>
      <c r="N259" s="113">
        <v>2737.85</v>
      </c>
      <c r="O259" s="114">
        <v>291.55</v>
      </c>
      <c r="P259" s="114">
        <v>158.95</v>
      </c>
      <c r="Q259" s="115">
        <v>105.4</v>
      </c>
      <c r="R259" s="116">
        <v>130.9</v>
      </c>
      <c r="S259" s="117">
        <v>120.43</v>
      </c>
      <c r="T259" s="118">
        <v>111.27</v>
      </c>
      <c r="U259" s="119">
        <v>2576.8</v>
      </c>
      <c r="V259" s="120">
        <v>274.4</v>
      </c>
      <c r="W259" s="120">
        <v>149.6</v>
      </c>
      <c r="X259" s="121">
        <v>99.2</v>
      </c>
      <c r="Y259" s="122">
        <v>2512.38</v>
      </c>
      <c r="Z259" s="123">
        <v>267.54</v>
      </c>
      <c r="AA259" s="123">
        <v>145.86</v>
      </c>
      <c r="AB259" s="123">
        <v>96.72</v>
      </c>
    </row>
    <row r="260" spans="1:28" ht="12.75">
      <c r="A260" s="103" t="s">
        <v>628</v>
      </c>
      <c r="B260" s="104" t="s">
        <v>596</v>
      </c>
      <c r="C260" s="104" t="s">
        <v>123</v>
      </c>
      <c r="D260" s="105" t="s">
        <v>629</v>
      </c>
      <c r="E260" s="106">
        <v>2185</v>
      </c>
      <c r="F260" s="107">
        <v>257</v>
      </c>
      <c r="G260" s="107">
        <v>180</v>
      </c>
      <c r="H260" s="108">
        <v>120</v>
      </c>
      <c r="I260" s="109">
        <v>20</v>
      </c>
      <c r="J260" s="124">
        <v>2010.2</v>
      </c>
      <c r="K260" s="111">
        <v>236.44</v>
      </c>
      <c r="L260" s="111">
        <v>165.6</v>
      </c>
      <c r="M260" s="112">
        <v>110.4</v>
      </c>
      <c r="N260" s="113">
        <v>1857.25</v>
      </c>
      <c r="O260" s="114">
        <v>218.45</v>
      </c>
      <c r="P260" s="114">
        <v>153</v>
      </c>
      <c r="Q260" s="115">
        <v>102</v>
      </c>
      <c r="R260" s="116">
        <v>126</v>
      </c>
      <c r="S260" s="117">
        <v>115.92</v>
      </c>
      <c r="T260" s="118">
        <v>107.1</v>
      </c>
      <c r="U260" s="119">
        <v>1748</v>
      </c>
      <c r="V260" s="120">
        <v>205.6</v>
      </c>
      <c r="W260" s="120">
        <v>144</v>
      </c>
      <c r="X260" s="121">
        <v>96</v>
      </c>
      <c r="Y260" s="122">
        <v>1704.3</v>
      </c>
      <c r="Z260" s="123">
        <v>200.46</v>
      </c>
      <c r="AA260" s="123">
        <v>140.4</v>
      </c>
      <c r="AB260" s="123">
        <v>93.6</v>
      </c>
    </row>
    <row r="261" spans="1:28" ht="12.75">
      <c r="A261" s="103" t="s">
        <v>630</v>
      </c>
      <c r="B261" s="104" t="s">
        <v>596</v>
      </c>
      <c r="C261" s="104" t="s">
        <v>123</v>
      </c>
      <c r="D261" s="105" t="s">
        <v>631</v>
      </c>
      <c r="E261" s="106">
        <v>3983</v>
      </c>
      <c r="F261" s="107">
        <v>399</v>
      </c>
      <c r="G261" s="107">
        <v>259</v>
      </c>
      <c r="H261" s="108">
        <v>142</v>
      </c>
      <c r="I261" s="109">
        <v>34</v>
      </c>
      <c r="J261" s="124">
        <v>3664.36</v>
      </c>
      <c r="K261" s="111">
        <v>367.08</v>
      </c>
      <c r="L261" s="111">
        <v>238.28</v>
      </c>
      <c r="M261" s="112">
        <v>130.64</v>
      </c>
      <c r="N261" s="113">
        <v>3385.55</v>
      </c>
      <c r="O261" s="114">
        <v>339.15</v>
      </c>
      <c r="P261" s="114">
        <v>220.15</v>
      </c>
      <c r="Q261" s="115">
        <v>120.7</v>
      </c>
      <c r="R261" s="116">
        <v>181.3</v>
      </c>
      <c r="S261" s="117">
        <v>166.8</v>
      </c>
      <c r="T261" s="118">
        <v>154.11</v>
      </c>
      <c r="U261" s="119">
        <v>3186.4</v>
      </c>
      <c r="V261" s="120">
        <v>319.2</v>
      </c>
      <c r="W261" s="120">
        <v>207.2</v>
      </c>
      <c r="X261" s="121">
        <v>113.6</v>
      </c>
      <c r="Y261" s="122">
        <v>3106.74</v>
      </c>
      <c r="Z261" s="123">
        <v>311.22</v>
      </c>
      <c r="AA261" s="123">
        <v>202.02</v>
      </c>
      <c r="AB261" s="123">
        <v>110.76</v>
      </c>
    </row>
    <row r="262" spans="1:28" ht="12.75">
      <c r="A262" s="103" t="s">
        <v>632</v>
      </c>
      <c r="B262" s="104" t="s">
        <v>596</v>
      </c>
      <c r="C262" s="104" t="s">
        <v>123</v>
      </c>
      <c r="D262" s="105" t="s">
        <v>633</v>
      </c>
      <c r="E262" s="106">
        <v>2213</v>
      </c>
      <c r="F262" s="107">
        <v>289</v>
      </c>
      <c r="G262" s="107">
        <v>237</v>
      </c>
      <c r="H262" s="108">
        <v>130</v>
      </c>
      <c r="I262" s="109">
        <v>17</v>
      </c>
      <c r="J262" s="124">
        <v>2035.96</v>
      </c>
      <c r="K262" s="111">
        <v>265.88</v>
      </c>
      <c r="L262" s="111">
        <v>218.04</v>
      </c>
      <c r="M262" s="112">
        <v>119.6</v>
      </c>
      <c r="N262" s="113">
        <v>1881.05</v>
      </c>
      <c r="O262" s="114">
        <v>245.65</v>
      </c>
      <c r="P262" s="114">
        <v>201.45</v>
      </c>
      <c r="Q262" s="115">
        <v>110.5</v>
      </c>
      <c r="R262" s="116">
        <v>165.9</v>
      </c>
      <c r="S262" s="117">
        <v>152.63</v>
      </c>
      <c r="T262" s="118">
        <v>141.02</v>
      </c>
      <c r="U262" s="119">
        <v>1770.4</v>
      </c>
      <c r="V262" s="120">
        <v>231.2</v>
      </c>
      <c r="W262" s="120">
        <v>189.6</v>
      </c>
      <c r="X262" s="121">
        <v>104</v>
      </c>
      <c r="Y262" s="122">
        <v>1726.14</v>
      </c>
      <c r="Z262" s="123">
        <v>225.42</v>
      </c>
      <c r="AA262" s="123">
        <v>184.86</v>
      </c>
      <c r="AB262" s="123">
        <v>101.4</v>
      </c>
    </row>
    <row r="263" spans="1:28" ht="12.75">
      <c r="A263" s="103" t="s">
        <v>634</v>
      </c>
      <c r="B263" s="104" t="s">
        <v>596</v>
      </c>
      <c r="C263" s="104" t="s">
        <v>123</v>
      </c>
      <c r="D263" s="105" t="s">
        <v>635</v>
      </c>
      <c r="E263" s="106">
        <v>828</v>
      </c>
      <c r="F263" s="107">
        <v>297</v>
      </c>
      <c r="G263" s="107">
        <v>173</v>
      </c>
      <c r="H263" s="108">
        <v>88</v>
      </c>
      <c r="I263" s="109">
        <v>10</v>
      </c>
      <c r="J263" s="124">
        <v>761.76</v>
      </c>
      <c r="K263" s="111">
        <v>273.24</v>
      </c>
      <c r="L263" s="111">
        <v>159.16</v>
      </c>
      <c r="M263" s="112">
        <v>80.96</v>
      </c>
      <c r="N263" s="113">
        <v>703.8</v>
      </c>
      <c r="O263" s="114">
        <v>252.45</v>
      </c>
      <c r="P263" s="114">
        <v>147.05</v>
      </c>
      <c r="Q263" s="115">
        <v>74.8</v>
      </c>
      <c r="R263" s="116">
        <v>121.1</v>
      </c>
      <c r="S263" s="117">
        <v>111.41</v>
      </c>
      <c r="T263" s="118">
        <v>102.94</v>
      </c>
      <c r="U263" s="119">
        <v>662.4</v>
      </c>
      <c r="V263" s="120">
        <v>237.6</v>
      </c>
      <c r="W263" s="120">
        <v>138.4</v>
      </c>
      <c r="X263" s="121">
        <v>70.4</v>
      </c>
      <c r="Y263" s="122">
        <v>645.84</v>
      </c>
      <c r="Z263" s="123">
        <v>231.66</v>
      </c>
      <c r="AA263" s="123">
        <v>134.94</v>
      </c>
      <c r="AB263" s="123">
        <v>68.64</v>
      </c>
    </row>
    <row r="264" spans="1:28" ht="12.75">
      <c r="A264" s="103" t="s">
        <v>636</v>
      </c>
      <c r="B264" s="104" t="s">
        <v>596</v>
      </c>
      <c r="C264" s="104" t="s">
        <v>123</v>
      </c>
      <c r="D264" s="105" t="s">
        <v>637</v>
      </c>
      <c r="E264" s="106">
        <v>3353</v>
      </c>
      <c r="F264" s="107">
        <v>359</v>
      </c>
      <c r="G264" s="107">
        <v>222</v>
      </c>
      <c r="H264" s="108">
        <v>148</v>
      </c>
      <c r="I264" s="109">
        <v>30</v>
      </c>
      <c r="J264" s="124">
        <v>3084.76</v>
      </c>
      <c r="K264" s="111">
        <v>330.28</v>
      </c>
      <c r="L264" s="111">
        <v>204.24</v>
      </c>
      <c r="M264" s="112">
        <v>136.16</v>
      </c>
      <c r="N264" s="113">
        <v>2850.05</v>
      </c>
      <c r="O264" s="114">
        <v>305.15</v>
      </c>
      <c r="P264" s="114">
        <v>188.7</v>
      </c>
      <c r="Q264" s="115">
        <v>125.8</v>
      </c>
      <c r="R264" s="116">
        <v>155.4</v>
      </c>
      <c r="S264" s="117">
        <v>142.97</v>
      </c>
      <c r="T264" s="118">
        <v>132.09</v>
      </c>
      <c r="U264" s="119">
        <v>2682.4</v>
      </c>
      <c r="V264" s="120">
        <v>287.2</v>
      </c>
      <c r="W264" s="120">
        <v>177.6</v>
      </c>
      <c r="X264" s="121">
        <v>118.4</v>
      </c>
      <c r="Y264" s="122">
        <v>2615.34</v>
      </c>
      <c r="Z264" s="123">
        <v>280.02</v>
      </c>
      <c r="AA264" s="123">
        <v>173.16</v>
      </c>
      <c r="AB264" s="123">
        <v>115.44</v>
      </c>
    </row>
    <row r="265" spans="1:28" ht="12.75">
      <c r="A265" s="103" t="s">
        <v>638</v>
      </c>
      <c r="B265" s="104" t="s">
        <v>596</v>
      </c>
      <c r="C265" s="104" t="s">
        <v>123</v>
      </c>
      <c r="D265" s="105" t="s">
        <v>639</v>
      </c>
      <c r="E265" s="106">
        <v>2090</v>
      </c>
      <c r="F265" s="107">
        <v>300</v>
      </c>
      <c r="G265" s="107">
        <v>215</v>
      </c>
      <c r="H265" s="108">
        <v>143</v>
      </c>
      <c r="I265" s="109">
        <v>21</v>
      </c>
      <c r="J265" s="124">
        <v>1922.8</v>
      </c>
      <c r="K265" s="111">
        <v>276</v>
      </c>
      <c r="L265" s="111">
        <v>197.8</v>
      </c>
      <c r="M265" s="112">
        <v>131.56</v>
      </c>
      <c r="N265" s="113">
        <v>1776.5</v>
      </c>
      <c r="O265" s="114">
        <v>255</v>
      </c>
      <c r="P265" s="114">
        <v>182.75</v>
      </c>
      <c r="Q265" s="115">
        <v>121.55</v>
      </c>
      <c r="R265" s="116">
        <v>150.5</v>
      </c>
      <c r="S265" s="117">
        <v>138.46</v>
      </c>
      <c r="T265" s="118">
        <v>127.93</v>
      </c>
      <c r="U265" s="119">
        <v>1672</v>
      </c>
      <c r="V265" s="120">
        <v>240</v>
      </c>
      <c r="W265" s="120">
        <v>172</v>
      </c>
      <c r="X265" s="121">
        <v>114.4</v>
      </c>
      <c r="Y265" s="122">
        <v>1630.2</v>
      </c>
      <c r="Z265" s="123">
        <v>234</v>
      </c>
      <c r="AA265" s="123">
        <v>167.7</v>
      </c>
      <c r="AB265" s="123">
        <v>111.54</v>
      </c>
    </row>
    <row r="266" spans="1:28" ht="12.75">
      <c r="A266" s="103" t="s">
        <v>640</v>
      </c>
      <c r="B266" s="104" t="s">
        <v>596</v>
      </c>
      <c r="C266" s="104" t="s">
        <v>123</v>
      </c>
      <c r="D266" s="105" t="s">
        <v>641</v>
      </c>
      <c r="E266" s="106">
        <v>1638</v>
      </c>
      <c r="F266" s="107">
        <v>271</v>
      </c>
      <c r="G266" s="107">
        <v>194</v>
      </c>
      <c r="H266" s="108">
        <v>129</v>
      </c>
      <c r="I266" s="109">
        <v>10</v>
      </c>
      <c r="J266" s="124">
        <v>1506.96</v>
      </c>
      <c r="K266" s="111">
        <v>249.32</v>
      </c>
      <c r="L266" s="111">
        <v>178.48</v>
      </c>
      <c r="M266" s="112">
        <v>118.68</v>
      </c>
      <c r="N266" s="113">
        <v>1392.3</v>
      </c>
      <c r="O266" s="114">
        <v>230.35</v>
      </c>
      <c r="P266" s="114">
        <v>164.9</v>
      </c>
      <c r="Q266" s="115">
        <v>109.65</v>
      </c>
      <c r="R266" s="116">
        <v>135.8</v>
      </c>
      <c r="S266" s="117">
        <v>124.94</v>
      </c>
      <c r="T266" s="118">
        <v>115.43</v>
      </c>
      <c r="U266" s="119">
        <v>1310.4</v>
      </c>
      <c r="V266" s="120">
        <v>216.8</v>
      </c>
      <c r="W266" s="120">
        <v>155.2</v>
      </c>
      <c r="X266" s="121">
        <v>103.2</v>
      </c>
      <c r="Y266" s="122">
        <v>1277.64</v>
      </c>
      <c r="Z266" s="123">
        <v>211.38</v>
      </c>
      <c r="AA266" s="123">
        <v>151.32</v>
      </c>
      <c r="AB266" s="123">
        <v>100.62</v>
      </c>
    </row>
    <row r="267" spans="1:28" ht="25.5">
      <c r="A267" s="103" t="s">
        <v>642</v>
      </c>
      <c r="B267" s="104" t="s">
        <v>596</v>
      </c>
      <c r="C267" s="104" t="s">
        <v>123</v>
      </c>
      <c r="D267" s="105" t="s">
        <v>643</v>
      </c>
      <c r="E267" s="106">
        <v>2790</v>
      </c>
      <c r="F267" s="107">
        <v>385</v>
      </c>
      <c r="G267" s="107">
        <v>268</v>
      </c>
      <c r="H267" s="108">
        <v>162</v>
      </c>
      <c r="I267" s="109">
        <v>17</v>
      </c>
      <c r="J267" s="124">
        <v>2566.8</v>
      </c>
      <c r="K267" s="111">
        <v>354.2</v>
      </c>
      <c r="L267" s="111">
        <v>246.56</v>
      </c>
      <c r="M267" s="112">
        <v>149.04</v>
      </c>
      <c r="N267" s="113">
        <v>2371.5</v>
      </c>
      <c r="O267" s="114">
        <v>327.25</v>
      </c>
      <c r="P267" s="114">
        <v>227.8</v>
      </c>
      <c r="Q267" s="115">
        <v>137.7</v>
      </c>
      <c r="R267" s="116">
        <v>187.6</v>
      </c>
      <c r="S267" s="117">
        <v>172.59</v>
      </c>
      <c r="T267" s="118">
        <v>159.46</v>
      </c>
      <c r="U267" s="119">
        <v>2232</v>
      </c>
      <c r="V267" s="120">
        <v>308</v>
      </c>
      <c r="W267" s="120">
        <v>214.4</v>
      </c>
      <c r="X267" s="121">
        <v>129.6</v>
      </c>
      <c r="Y267" s="122">
        <v>2176.2</v>
      </c>
      <c r="Z267" s="123">
        <v>300.3</v>
      </c>
      <c r="AA267" s="123">
        <v>209.04</v>
      </c>
      <c r="AB267" s="123">
        <v>126.36</v>
      </c>
    </row>
    <row r="268" spans="1:28" ht="25.5">
      <c r="A268" s="103" t="s">
        <v>644</v>
      </c>
      <c r="B268" s="104" t="s">
        <v>596</v>
      </c>
      <c r="C268" s="104" t="s">
        <v>123</v>
      </c>
      <c r="D268" s="105" t="s">
        <v>645</v>
      </c>
      <c r="E268" s="106">
        <v>901</v>
      </c>
      <c r="F268" s="107">
        <v>421</v>
      </c>
      <c r="G268" s="107">
        <v>268</v>
      </c>
      <c r="H268" s="108">
        <v>137</v>
      </c>
      <c r="I268" s="109">
        <v>7</v>
      </c>
      <c r="J268" s="124">
        <v>828.92</v>
      </c>
      <c r="K268" s="111">
        <v>387.32</v>
      </c>
      <c r="L268" s="111">
        <v>246.56</v>
      </c>
      <c r="M268" s="112">
        <v>126.04</v>
      </c>
      <c r="N268" s="113">
        <v>765.85</v>
      </c>
      <c r="O268" s="114">
        <v>357.85</v>
      </c>
      <c r="P268" s="114">
        <v>227.8</v>
      </c>
      <c r="Q268" s="115">
        <v>116.45</v>
      </c>
      <c r="R268" s="116">
        <v>187.6</v>
      </c>
      <c r="S268" s="117">
        <v>172.59</v>
      </c>
      <c r="T268" s="118">
        <v>159.46</v>
      </c>
      <c r="U268" s="119">
        <v>720.8</v>
      </c>
      <c r="V268" s="120">
        <v>336.8</v>
      </c>
      <c r="W268" s="120">
        <v>214.4</v>
      </c>
      <c r="X268" s="121">
        <v>109.6</v>
      </c>
      <c r="Y268" s="122">
        <v>702.78</v>
      </c>
      <c r="Z268" s="123">
        <v>328.38</v>
      </c>
      <c r="AA268" s="123">
        <v>209.04</v>
      </c>
      <c r="AB268" s="123">
        <v>106.86</v>
      </c>
    </row>
    <row r="269" spans="1:28" ht="25.5">
      <c r="A269" s="103" t="s">
        <v>646</v>
      </c>
      <c r="B269" s="104" t="s">
        <v>596</v>
      </c>
      <c r="C269" s="104" t="s">
        <v>123</v>
      </c>
      <c r="D269" s="105" t="s">
        <v>647</v>
      </c>
      <c r="E269" s="106">
        <v>837</v>
      </c>
      <c r="F269" s="107">
        <v>418</v>
      </c>
      <c r="G269" s="107">
        <v>244</v>
      </c>
      <c r="H269" s="108">
        <v>134</v>
      </c>
      <c r="I269" s="109">
        <v>4</v>
      </c>
      <c r="J269" s="124">
        <v>770.04</v>
      </c>
      <c r="K269" s="111">
        <v>384.56</v>
      </c>
      <c r="L269" s="111">
        <v>224.48</v>
      </c>
      <c r="M269" s="112">
        <v>123.28</v>
      </c>
      <c r="N269" s="113">
        <v>711.45</v>
      </c>
      <c r="O269" s="114">
        <v>355.3</v>
      </c>
      <c r="P269" s="114">
        <v>207.4</v>
      </c>
      <c r="Q269" s="115">
        <v>113.9</v>
      </c>
      <c r="R269" s="116">
        <v>170.8</v>
      </c>
      <c r="S269" s="117">
        <v>157.14</v>
      </c>
      <c r="T269" s="118">
        <v>145.18</v>
      </c>
      <c r="U269" s="119">
        <v>669.6</v>
      </c>
      <c r="V269" s="120">
        <v>334.4</v>
      </c>
      <c r="W269" s="120">
        <v>195.2</v>
      </c>
      <c r="X269" s="121">
        <v>107.2</v>
      </c>
      <c r="Y269" s="122">
        <v>652.86</v>
      </c>
      <c r="Z269" s="123">
        <v>326.04</v>
      </c>
      <c r="AA269" s="123">
        <v>190.32</v>
      </c>
      <c r="AB269" s="123">
        <v>104.52</v>
      </c>
    </row>
    <row r="270" spans="1:28" ht="12.75">
      <c r="A270" s="103" t="s">
        <v>648</v>
      </c>
      <c r="B270" s="104" t="s">
        <v>596</v>
      </c>
      <c r="C270" s="104" t="s">
        <v>123</v>
      </c>
      <c r="D270" s="105" t="s">
        <v>649</v>
      </c>
      <c r="E270" s="106">
        <v>1503</v>
      </c>
      <c r="F270" s="107">
        <v>295</v>
      </c>
      <c r="G270" s="107">
        <v>162</v>
      </c>
      <c r="H270" s="108">
        <v>83</v>
      </c>
      <c r="I270" s="109">
        <v>20</v>
      </c>
      <c r="J270" s="124">
        <v>1382.76</v>
      </c>
      <c r="K270" s="111">
        <v>271.4</v>
      </c>
      <c r="L270" s="111">
        <v>149.04</v>
      </c>
      <c r="M270" s="112">
        <v>76.36</v>
      </c>
      <c r="N270" s="113">
        <v>1277.55</v>
      </c>
      <c r="O270" s="114">
        <v>250.75</v>
      </c>
      <c r="P270" s="114">
        <v>137.7</v>
      </c>
      <c r="Q270" s="115">
        <v>70.55</v>
      </c>
      <c r="R270" s="116">
        <v>113.4</v>
      </c>
      <c r="S270" s="117">
        <v>104.33</v>
      </c>
      <c r="T270" s="118">
        <v>96.39</v>
      </c>
      <c r="U270" s="119">
        <v>1202.4</v>
      </c>
      <c r="V270" s="120">
        <v>236</v>
      </c>
      <c r="W270" s="120">
        <v>129.6</v>
      </c>
      <c r="X270" s="121">
        <v>66.4</v>
      </c>
      <c r="Y270" s="122">
        <v>1172.34</v>
      </c>
      <c r="Z270" s="123">
        <v>230.1</v>
      </c>
      <c r="AA270" s="123">
        <v>126.36</v>
      </c>
      <c r="AB270" s="123">
        <v>64.74</v>
      </c>
    </row>
    <row r="271" spans="1:28" ht="12.75">
      <c r="A271" s="103" t="s">
        <v>650</v>
      </c>
      <c r="B271" s="104" t="s">
        <v>596</v>
      </c>
      <c r="C271" s="104" t="s">
        <v>123</v>
      </c>
      <c r="D271" s="105" t="s">
        <v>651</v>
      </c>
      <c r="E271" s="106">
        <v>728</v>
      </c>
      <c r="F271" s="107">
        <v>238</v>
      </c>
      <c r="G271" s="107">
        <v>153</v>
      </c>
      <c r="H271" s="108">
        <v>78</v>
      </c>
      <c r="I271" s="109">
        <v>13</v>
      </c>
      <c r="J271" s="124">
        <v>669.76</v>
      </c>
      <c r="K271" s="111">
        <v>218.96</v>
      </c>
      <c r="L271" s="111">
        <v>140.76</v>
      </c>
      <c r="M271" s="112">
        <v>71.76</v>
      </c>
      <c r="N271" s="113">
        <v>618.8</v>
      </c>
      <c r="O271" s="114">
        <v>202.3</v>
      </c>
      <c r="P271" s="114">
        <v>130.05</v>
      </c>
      <c r="Q271" s="115">
        <v>66.3</v>
      </c>
      <c r="R271" s="116">
        <v>107.1</v>
      </c>
      <c r="S271" s="117">
        <v>98.53</v>
      </c>
      <c r="T271" s="118">
        <v>91.04</v>
      </c>
      <c r="U271" s="119">
        <v>582.4</v>
      </c>
      <c r="V271" s="120">
        <v>190.4</v>
      </c>
      <c r="W271" s="120">
        <v>122.4</v>
      </c>
      <c r="X271" s="121">
        <v>62.4</v>
      </c>
      <c r="Y271" s="122">
        <v>567.84</v>
      </c>
      <c r="Z271" s="123">
        <v>185.64</v>
      </c>
      <c r="AA271" s="123">
        <v>119.34</v>
      </c>
      <c r="AB271" s="123">
        <v>60.84</v>
      </c>
    </row>
    <row r="272" spans="1:28" ht="25.5">
      <c r="A272" s="103" t="s">
        <v>652</v>
      </c>
      <c r="B272" s="104">
        <v>10</v>
      </c>
      <c r="C272" s="104" t="s">
        <v>37</v>
      </c>
      <c r="D272" s="105" t="s">
        <v>653</v>
      </c>
      <c r="E272" s="106">
        <v>7698</v>
      </c>
      <c r="F272" s="107">
        <v>1569</v>
      </c>
      <c r="G272" s="107">
        <v>2320</v>
      </c>
      <c r="H272" s="108">
        <v>187</v>
      </c>
      <c r="I272" s="109">
        <v>59</v>
      </c>
      <c r="J272" s="124">
        <v>7082.16</v>
      </c>
      <c r="K272" s="111">
        <v>1443.48</v>
      </c>
      <c r="L272" s="111">
        <v>2134.4</v>
      </c>
      <c r="M272" s="112">
        <v>172.04</v>
      </c>
      <c r="N272" s="113">
        <v>6543.3</v>
      </c>
      <c r="O272" s="114">
        <v>1333.65</v>
      </c>
      <c r="P272" s="114">
        <v>1972</v>
      </c>
      <c r="Q272" s="115">
        <v>158.95</v>
      </c>
      <c r="R272" s="116">
        <v>1624</v>
      </c>
      <c r="S272" s="117">
        <v>1494.08</v>
      </c>
      <c r="T272" s="118">
        <v>1380.4</v>
      </c>
      <c r="U272" s="119">
        <v>6158.4</v>
      </c>
      <c r="V272" s="120">
        <v>1255.2</v>
      </c>
      <c r="W272" s="120">
        <v>1856</v>
      </c>
      <c r="X272" s="121">
        <v>149.6</v>
      </c>
      <c r="Y272" s="122">
        <v>6004.44</v>
      </c>
      <c r="Z272" s="123">
        <v>1223.82</v>
      </c>
      <c r="AA272" s="123">
        <v>1809.6</v>
      </c>
      <c r="AB272" s="123">
        <v>145.86</v>
      </c>
    </row>
    <row r="273" spans="1:28" ht="12.75">
      <c r="A273" s="103" t="s">
        <v>654</v>
      </c>
      <c r="B273" s="104">
        <v>10</v>
      </c>
      <c r="C273" s="104" t="s">
        <v>37</v>
      </c>
      <c r="D273" s="105" t="s">
        <v>655</v>
      </c>
      <c r="E273" s="106">
        <v>7695</v>
      </c>
      <c r="F273" s="107">
        <v>2047</v>
      </c>
      <c r="G273" s="107">
        <v>2115</v>
      </c>
      <c r="H273" s="108">
        <v>267</v>
      </c>
      <c r="I273" s="109">
        <v>27</v>
      </c>
      <c r="J273" s="124">
        <v>7079.4</v>
      </c>
      <c r="K273" s="111">
        <v>1883.24</v>
      </c>
      <c r="L273" s="111">
        <v>1945.8</v>
      </c>
      <c r="M273" s="112">
        <v>245.64</v>
      </c>
      <c r="N273" s="113">
        <v>6540.75</v>
      </c>
      <c r="O273" s="114">
        <v>1739.95</v>
      </c>
      <c r="P273" s="114">
        <v>1797.75</v>
      </c>
      <c r="Q273" s="115">
        <v>226.95</v>
      </c>
      <c r="R273" s="116">
        <v>1480.5</v>
      </c>
      <c r="S273" s="117">
        <v>1362.06</v>
      </c>
      <c r="T273" s="118">
        <v>1258.43</v>
      </c>
      <c r="U273" s="119">
        <v>6156</v>
      </c>
      <c r="V273" s="120">
        <v>1637.6</v>
      </c>
      <c r="W273" s="120">
        <v>1692</v>
      </c>
      <c r="X273" s="121">
        <v>213.6</v>
      </c>
      <c r="Y273" s="122">
        <v>6002.1</v>
      </c>
      <c r="Z273" s="123">
        <v>1596.66</v>
      </c>
      <c r="AA273" s="123">
        <v>1649.7</v>
      </c>
      <c r="AB273" s="123">
        <v>208.26</v>
      </c>
    </row>
    <row r="274" spans="1:28" ht="25.5">
      <c r="A274" s="103" t="s">
        <v>656</v>
      </c>
      <c r="B274" s="104">
        <v>10</v>
      </c>
      <c r="C274" s="104" t="s">
        <v>37</v>
      </c>
      <c r="D274" s="105" t="s">
        <v>657</v>
      </c>
      <c r="E274" s="106">
        <v>4770</v>
      </c>
      <c r="F274" s="107">
        <v>1271</v>
      </c>
      <c r="G274" s="107">
        <v>1804</v>
      </c>
      <c r="H274" s="108">
        <v>184</v>
      </c>
      <c r="I274" s="109">
        <v>34</v>
      </c>
      <c r="J274" s="124">
        <v>4388.4</v>
      </c>
      <c r="K274" s="111">
        <v>1169.32</v>
      </c>
      <c r="L274" s="111">
        <v>1659.68</v>
      </c>
      <c r="M274" s="112">
        <v>169.28</v>
      </c>
      <c r="N274" s="113">
        <v>4054.5</v>
      </c>
      <c r="O274" s="114">
        <v>1080.35</v>
      </c>
      <c r="P274" s="114">
        <v>1533.4</v>
      </c>
      <c r="Q274" s="115">
        <v>156.4</v>
      </c>
      <c r="R274" s="116">
        <v>1262.8</v>
      </c>
      <c r="S274" s="117">
        <v>1161.78</v>
      </c>
      <c r="T274" s="118">
        <v>1073.38</v>
      </c>
      <c r="U274" s="119">
        <v>3816</v>
      </c>
      <c r="V274" s="120">
        <v>1016.8</v>
      </c>
      <c r="W274" s="120">
        <v>1443.2</v>
      </c>
      <c r="X274" s="121">
        <v>147.2</v>
      </c>
      <c r="Y274" s="122">
        <v>3720.6</v>
      </c>
      <c r="Z274" s="123">
        <v>991.38</v>
      </c>
      <c r="AA274" s="123">
        <v>1407.12</v>
      </c>
      <c r="AB274" s="123">
        <v>143.52</v>
      </c>
    </row>
    <row r="275" spans="1:28" ht="12.75">
      <c r="A275" s="103" t="s">
        <v>658</v>
      </c>
      <c r="B275" s="104">
        <v>10</v>
      </c>
      <c r="C275" s="104" t="s">
        <v>37</v>
      </c>
      <c r="D275" s="105" t="s">
        <v>659</v>
      </c>
      <c r="E275" s="106">
        <v>5681</v>
      </c>
      <c r="F275" s="107">
        <v>2089</v>
      </c>
      <c r="G275" s="107">
        <v>2518</v>
      </c>
      <c r="H275" s="108">
        <v>226</v>
      </c>
      <c r="I275" s="109">
        <v>17</v>
      </c>
      <c r="J275" s="124">
        <v>5226.52</v>
      </c>
      <c r="K275" s="111">
        <v>1921.88</v>
      </c>
      <c r="L275" s="111">
        <v>2316.56</v>
      </c>
      <c r="M275" s="112">
        <v>207.92</v>
      </c>
      <c r="N275" s="113">
        <v>4828.85</v>
      </c>
      <c r="O275" s="114">
        <v>1775.65</v>
      </c>
      <c r="P275" s="114">
        <v>2140.3</v>
      </c>
      <c r="Q275" s="115">
        <v>192.1</v>
      </c>
      <c r="R275" s="116">
        <v>1762.6</v>
      </c>
      <c r="S275" s="117">
        <v>1621.59</v>
      </c>
      <c r="T275" s="118">
        <v>1498.21</v>
      </c>
      <c r="U275" s="119">
        <v>4544.8</v>
      </c>
      <c r="V275" s="120">
        <v>1671.2</v>
      </c>
      <c r="W275" s="120">
        <v>2014.4</v>
      </c>
      <c r="X275" s="121">
        <v>180.8</v>
      </c>
      <c r="Y275" s="122">
        <v>4431.18</v>
      </c>
      <c r="Z275" s="123">
        <v>1629.42</v>
      </c>
      <c r="AA275" s="123">
        <v>1964.04</v>
      </c>
      <c r="AB275" s="123">
        <v>176.28</v>
      </c>
    </row>
    <row r="276" spans="1:28" ht="12.75">
      <c r="A276" s="103" t="s">
        <v>660</v>
      </c>
      <c r="B276" s="104">
        <v>10</v>
      </c>
      <c r="C276" s="104" t="s">
        <v>37</v>
      </c>
      <c r="D276" s="105" t="s">
        <v>661</v>
      </c>
      <c r="E276" s="106">
        <v>2926</v>
      </c>
      <c r="F276" s="107">
        <v>1130</v>
      </c>
      <c r="G276" s="107">
        <v>1369</v>
      </c>
      <c r="H276" s="108">
        <v>244</v>
      </c>
      <c r="I276" s="109">
        <v>11</v>
      </c>
      <c r="J276" s="124">
        <v>2691.92</v>
      </c>
      <c r="K276" s="111">
        <v>1039.6</v>
      </c>
      <c r="L276" s="111">
        <v>1259.48</v>
      </c>
      <c r="M276" s="112">
        <v>224.48</v>
      </c>
      <c r="N276" s="113">
        <v>2487.1</v>
      </c>
      <c r="O276" s="114">
        <v>960.5</v>
      </c>
      <c r="P276" s="114">
        <v>1163.65</v>
      </c>
      <c r="Q276" s="115">
        <v>207.4</v>
      </c>
      <c r="R276" s="116">
        <v>958.3</v>
      </c>
      <c r="S276" s="117">
        <v>881.64</v>
      </c>
      <c r="T276" s="118">
        <v>814.56</v>
      </c>
      <c r="U276" s="119">
        <v>2340.8</v>
      </c>
      <c r="V276" s="120">
        <v>904</v>
      </c>
      <c r="W276" s="120">
        <v>1095.2</v>
      </c>
      <c r="X276" s="121">
        <v>195.2</v>
      </c>
      <c r="Y276" s="122">
        <v>2282.28</v>
      </c>
      <c r="Z276" s="123">
        <v>881.4</v>
      </c>
      <c r="AA276" s="123">
        <v>1067.82</v>
      </c>
      <c r="AB276" s="123">
        <v>190.32</v>
      </c>
    </row>
    <row r="277" spans="1:28" ht="12.75">
      <c r="A277" s="103" t="s">
        <v>662</v>
      </c>
      <c r="B277" s="104">
        <v>10</v>
      </c>
      <c r="C277" s="104" t="s">
        <v>37</v>
      </c>
      <c r="D277" s="105" t="s">
        <v>663</v>
      </c>
      <c r="E277" s="106">
        <v>3340</v>
      </c>
      <c r="F277" s="107">
        <v>1373</v>
      </c>
      <c r="G277" s="107">
        <v>1658</v>
      </c>
      <c r="H277" s="108">
        <v>326</v>
      </c>
      <c r="I277" s="109">
        <v>11</v>
      </c>
      <c r="J277" s="124">
        <v>3072.8</v>
      </c>
      <c r="K277" s="111">
        <v>1263.16</v>
      </c>
      <c r="L277" s="111">
        <v>1525.36</v>
      </c>
      <c r="M277" s="112">
        <v>299.92</v>
      </c>
      <c r="N277" s="113">
        <v>2839</v>
      </c>
      <c r="O277" s="114">
        <v>1167.05</v>
      </c>
      <c r="P277" s="114">
        <v>1409.3</v>
      </c>
      <c r="Q277" s="115">
        <v>277.1</v>
      </c>
      <c r="R277" s="116">
        <v>1160.6</v>
      </c>
      <c r="S277" s="117">
        <v>1067.75</v>
      </c>
      <c r="T277" s="118">
        <v>986.51</v>
      </c>
      <c r="U277" s="119">
        <v>2672</v>
      </c>
      <c r="V277" s="120">
        <v>1098.4</v>
      </c>
      <c r="W277" s="120">
        <v>1326.4</v>
      </c>
      <c r="X277" s="121">
        <v>260.8</v>
      </c>
      <c r="Y277" s="122">
        <v>2605.2</v>
      </c>
      <c r="Z277" s="123">
        <v>1070.94</v>
      </c>
      <c r="AA277" s="123">
        <v>1293.24</v>
      </c>
      <c r="AB277" s="123">
        <v>254.28</v>
      </c>
    </row>
    <row r="278" spans="1:28" ht="12.75">
      <c r="A278" s="103" t="s">
        <v>664</v>
      </c>
      <c r="B278" s="104">
        <v>10</v>
      </c>
      <c r="C278" s="104" t="s">
        <v>37</v>
      </c>
      <c r="D278" s="105" t="s">
        <v>665</v>
      </c>
      <c r="E278" s="106">
        <v>2573</v>
      </c>
      <c r="F278" s="107">
        <v>1121</v>
      </c>
      <c r="G278" s="107">
        <v>1348</v>
      </c>
      <c r="H278" s="108">
        <v>301</v>
      </c>
      <c r="I278" s="109">
        <v>7</v>
      </c>
      <c r="J278" s="124">
        <v>2367.16</v>
      </c>
      <c r="K278" s="111">
        <v>1031.32</v>
      </c>
      <c r="L278" s="111">
        <v>1240.16</v>
      </c>
      <c r="M278" s="112">
        <v>276.92</v>
      </c>
      <c r="N278" s="113">
        <v>2187.05</v>
      </c>
      <c r="O278" s="114">
        <v>952.85</v>
      </c>
      <c r="P278" s="114">
        <v>1145.8</v>
      </c>
      <c r="Q278" s="115">
        <v>255.85</v>
      </c>
      <c r="R278" s="116">
        <v>943.6</v>
      </c>
      <c r="S278" s="117">
        <v>868.11</v>
      </c>
      <c r="T278" s="118">
        <v>802.06</v>
      </c>
      <c r="U278" s="119">
        <v>2058.4</v>
      </c>
      <c r="V278" s="120">
        <v>896.8</v>
      </c>
      <c r="W278" s="120">
        <v>1078.4</v>
      </c>
      <c r="X278" s="121">
        <v>240.8</v>
      </c>
      <c r="Y278" s="122">
        <v>2006.94</v>
      </c>
      <c r="Z278" s="123">
        <v>874.38</v>
      </c>
      <c r="AA278" s="123">
        <v>1051.44</v>
      </c>
      <c r="AB278" s="123">
        <v>234.78</v>
      </c>
    </row>
    <row r="279" spans="1:28" ht="25.5">
      <c r="A279" s="103" t="s">
        <v>666</v>
      </c>
      <c r="B279" s="104">
        <v>10</v>
      </c>
      <c r="C279" s="104" t="s">
        <v>37</v>
      </c>
      <c r="D279" s="105" t="s">
        <v>667</v>
      </c>
      <c r="E279" s="106">
        <v>7959</v>
      </c>
      <c r="F279" s="107">
        <v>2181</v>
      </c>
      <c r="G279" s="107">
        <v>1886</v>
      </c>
      <c r="H279" s="108">
        <v>272</v>
      </c>
      <c r="I279" s="109">
        <v>27</v>
      </c>
      <c r="J279" s="124">
        <v>7322.28</v>
      </c>
      <c r="K279" s="111">
        <v>2006.52</v>
      </c>
      <c r="L279" s="111">
        <v>1735.12</v>
      </c>
      <c r="M279" s="112">
        <v>250.24</v>
      </c>
      <c r="N279" s="113">
        <v>6765.15</v>
      </c>
      <c r="O279" s="114">
        <v>1853.85</v>
      </c>
      <c r="P279" s="114">
        <v>1603.1</v>
      </c>
      <c r="Q279" s="115">
        <v>231.2</v>
      </c>
      <c r="R279" s="116">
        <v>1320.2</v>
      </c>
      <c r="S279" s="117">
        <v>1214.58</v>
      </c>
      <c r="T279" s="118">
        <v>1122.17</v>
      </c>
      <c r="U279" s="119">
        <v>6367.2</v>
      </c>
      <c r="V279" s="120">
        <v>1744.8</v>
      </c>
      <c r="W279" s="120">
        <v>1508.8</v>
      </c>
      <c r="X279" s="121">
        <v>217.6</v>
      </c>
      <c r="Y279" s="122">
        <v>6208.02</v>
      </c>
      <c r="Z279" s="123">
        <v>1701.18</v>
      </c>
      <c r="AA279" s="123">
        <v>1471.08</v>
      </c>
      <c r="AB279" s="123">
        <v>212.16</v>
      </c>
    </row>
    <row r="280" spans="1:28" ht="25.5">
      <c r="A280" s="103" t="s">
        <v>668</v>
      </c>
      <c r="B280" s="104">
        <v>10</v>
      </c>
      <c r="C280" s="104" t="s">
        <v>37</v>
      </c>
      <c r="D280" s="105" t="s">
        <v>669</v>
      </c>
      <c r="E280" s="106">
        <v>5308</v>
      </c>
      <c r="F280" s="107">
        <v>1524</v>
      </c>
      <c r="G280" s="107">
        <v>1886</v>
      </c>
      <c r="H280" s="108">
        <v>244</v>
      </c>
      <c r="I280" s="109">
        <v>14</v>
      </c>
      <c r="J280" s="124">
        <v>4883.36</v>
      </c>
      <c r="K280" s="111">
        <v>1402.08</v>
      </c>
      <c r="L280" s="111">
        <v>1735.12</v>
      </c>
      <c r="M280" s="112">
        <v>224.48</v>
      </c>
      <c r="N280" s="113">
        <v>4511.8</v>
      </c>
      <c r="O280" s="114">
        <v>1295.4</v>
      </c>
      <c r="P280" s="114">
        <v>1603.1</v>
      </c>
      <c r="Q280" s="115">
        <v>207.4</v>
      </c>
      <c r="R280" s="116">
        <v>1320.2</v>
      </c>
      <c r="S280" s="117">
        <v>1214.58</v>
      </c>
      <c r="T280" s="118">
        <v>1122.17</v>
      </c>
      <c r="U280" s="119">
        <v>4246.4</v>
      </c>
      <c r="V280" s="120">
        <v>1219.2</v>
      </c>
      <c r="W280" s="120">
        <v>1508.8</v>
      </c>
      <c r="X280" s="121">
        <v>195.2</v>
      </c>
      <c r="Y280" s="122">
        <v>4140.24</v>
      </c>
      <c r="Z280" s="123">
        <v>1188.72</v>
      </c>
      <c r="AA280" s="123">
        <v>1471.08</v>
      </c>
      <c r="AB280" s="123">
        <v>190.32</v>
      </c>
    </row>
    <row r="281" spans="1:28" ht="12.75">
      <c r="A281" s="103" t="s">
        <v>670</v>
      </c>
      <c r="B281" s="104">
        <v>10</v>
      </c>
      <c r="C281" s="104" t="s">
        <v>123</v>
      </c>
      <c r="D281" s="105" t="s">
        <v>671</v>
      </c>
      <c r="E281" s="106">
        <v>1391</v>
      </c>
      <c r="F281" s="107">
        <v>390</v>
      </c>
      <c r="G281" s="107">
        <v>236</v>
      </c>
      <c r="H281" s="108">
        <v>121</v>
      </c>
      <c r="I281" s="109">
        <v>20</v>
      </c>
      <c r="J281" s="124">
        <v>1279.72</v>
      </c>
      <c r="K281" s="111">
        <v>358.8</v>
      </c>
      <c r="L281" s="111">
        <v>217.12</v>
      </c>
      <c r="M281" s="112">
        <v>111.32</v>
      </c>
      <c r="N281" s="113">
        <v>1182.35</v>
      </c>
      <c r="O281" s="114">
        <v>331.5</v>
      </c>
      <c r="P281" s="114">
        <v>200.6</v>
      </c>
      <c r="Q281" s="115">
        <v>102.85</v>
      </c>
      <c r="R281" s="116">
        <v>165.2</v>
      </c>
      <c r="S281" s="117">
        <v>151.98</v>
      </c>
      <c r="T281" s="118">
        <v>140.42</v>
      </c>
      <c r="U281" s="119">
        <v>1112.8</v>
      </c>
      <c r="V281" s="120">
        <v>312</v>
      </c>
      <c r="W281" s="120">
        <v>188.8</v>
      </c>
      <c r="X281" s="121">
        <v>96.8</v>
      </c>
      <c r="Y281" s="122">
        <v>1084.98</v>
      </c>
      <c r="Z281" s="123">
        <v>304.2</v>
      </c>
      <c r="AA281" s="123">
        <v>184.08</v>
      </c>
      <c r="AB281" s="123">
        <v>94.38</v>
      </c>
    </row>
    <row r="282" spans="1:28" ht="12.75">
      <c r="A282" s="103" t="s">
        <v>672</v>
      </c>
      <c r="B282" s="104">
        <v>10</v>
      </c>
      <c r="C282" s="104" t="s">
        <v>123</v>
      </c>
      <c r="D282" s="105" t="s">
        <v>673</v>
      </c>
      <c r="E282" s="106">
        <v>1162</v>
      </c>
      <c r="F282" s="107">
        <v>282</v>
      </c>
      <c r="G282" s="107">
        <v>160</v>
      </c>
      <c r="H282" s="108">
        <v>88</v>
      </c>
      <c r="I282" s="109">
        <v>17</v>
      </c>
      <c r="J282" s="124">
        <v>1069.04</v>
      </c>
      <c r="K282" s="111">
        <v>259.44</v>
      </c>
      <c r="L282" s="111">
        <v>147.2</v>
      </c>
      <c r="M282" s="112">
        <v>80.96</v>
      </c>
      <c r="N282" s="113">
        <v>987.7</v>
      </c>
      <c r="O282" s="114">
        <v>239.7</v>
      </c>
      <c r="P282" s="114">
        <v>136</v>
      </c>
      <c r="Q282" s="115">
        <v>74.8</v>
      </c>
      <c r="R282" s="116">
        <v>112</v>
      </c>
      <c r="S282" s="117">
        <v>103.04</v>
      </c>
      <c r="T282" s="118">
        <v>95.2</v>
      </c>
      <c r="U282" s="119">
        <v>929.6</v>
      </c>
      <c r="V282" s="120">
        <v>225.6</v>
      </c>
      <c r="W282" s="120">
        <v>128</v>
      </c>
      <c r="X282" s="121">
        <v>70.4</v>
      </c>
      <c r="Y282" s="122">
        <v>906.36</v>
      </c>
      <c r="Z282" s="123">
        <v>219.96</v>
      </c>
      <c r="AA282" s="123">
        <v>124.8</v>
      </c>
      <c r="AB282" s="123">
        <v>68.64</v>
      </c>
    </row>
    <row r="283" spans="1:28" ht="25.5">
      <c r="A283" s="103" t="s">
        <v>674</v>
      </c>
      <c r="B283" s="104">
        <v>10</v>
      </c>
      <c r="C283" s="104" t="s">
        <v>123</v>
      </c>
      <c r="D283" s="105" t="s">
        <v>675</v>
      </c>
      <c r="E283" s="106">
        <v>2800</v>
      </c>
      <c r="F283" s="107">
        <v>366</v>
      </c>
      <c r="G283" s="107">
        <v>204</v>
      </c>
      <c r="H283" s="108">
        <v>136</v>
      </c>
      <c r="I283" s="109">
        <v>23</v>
      </c>
      <c r="J283" s="124">
        <v>2576</v>
      </c>
      <c r="K283" s="111">
        <v>336.72</v>
      </c>
      <c r="L283" s="111">
        <v>187.68</v>
      </c>
      <c r="M283" s="112">
        <v>125.12</v>
      </c>
      <c r="N283" s="113">
        <v>2380</v>
      </c>
      <c r="O283" s="114">
        <v>311.1</v>
      </c>
      <c r="P283" s="114">
        <v>173.4</v>
      </c>
      <c r="Q283" s="115">
        <v>115.6</v>
      </c>
      <c r="R283" s="116">
        <v>142.8</v>
      </c>
      <c r="S283" s="117">
        <v>131.38</v>
      </c>
      <c r="T283" s="118">
        <v>121.38</v>
      </c>
      <c r="U283" s="119">
        <v>2240</v>
      </c>
      <c r="V283" s="120">
        <v>292.8</v>
      </c>
      <c r="W283" s="120">
        <v>163.2</v>
      </c>
      <c r="X283" s="121">
        <v>108.8</v>
      </c>
      <c r="Y283" s="122">
        <v>2184</v>
      </c>
      <c r="Z283" s="123">
        <v>285.48</v>
      </c>
      <c r="AA283" s="123">
        <v>159.12</v>
      </c>
      <c r="AB283" s="123">
        <v>106.08</v>
      </c>
    </row>
    <row r="284" spans="1:28" ht="25.5">
      <c r="A284" s="103" t="s">
        <v>676</v>
      </c>
      <c r="B284" s="104">
        <v>10</v>
      </c>
      <c r="C284" s="104" t="s">
        <v>123</v>
      </c>
      <c r="D284" s="105" t="s">
        <v>677</v>
      </c>
      <c r="E284" s="106">
        <v>1758</v>
      </c>
      <c r="F284" s="107">
        <v>273</v>
      </c>
      <c r="G284" s="107">
        <v>191</v>
      </c>
      <c r="H284" s="108">
        <v>127</v>
      </c>
      <c r="I284" s="109">
        <v>21</v>
      </c>
      <c r="J284" s="124">
        <v>1617.36</v>
      </c>
      <c r="K284" s="111">
        <v>251.16</v>
      </c>
      <c r="L284" s="111">
        <v>175.72</v>
      </c>
      <c r="M284" s="112">
        <v>116.84</v>
      </c>
      <c r="N284" s="113">
        <v>1494.3</v>
      </c>
      <c r="O284" s="114">
        <v>232.05</v>
      </c>
      <c r="P284" s="114">
        <v>162.35</v>
      </c>
      <c r="Q284" s="115">
        <v>107.95</v>
      </c>
      <c r="R284" s="116">
        <v>133.7</v>
      </c>
      <c r="S284" s="117">
        <v>123</v>
      </c>
      <c r="T284" s="118">
        <v>113.65</v>
      </c>
      <c r="U284" s="119">
        <v>1406.4</v>
      </c>
      <c r="V284" s="120">
        <v>218.4</v>
      </c>
      <c r="W284" s="120">
        <v>152.8</v>
      </c>
      <c r="X284" s="121">
        <v>101.6</v>
      </c>
      <c r="Y284" s="122">
        <v>1371.24</v>
      </c>
      <c r="Z284" s="123">
        <v>212.94</v>
      </c>
      <c r="AA284" s="123">
        <v>148.98</v>
      </c>
      <c r="AB284" s="123">
        <v>99.06</v>
      </c>
    </row>
    <row r="285" spans="1:28" ht="25.5">
      <c r="A285" s="103" t="s">
        <v>678</v>
      </c>
      <c r="B285" s="104">
        <v>10</v>
      </c>
      <c r="C285" s="104" t="s">
        <v>123</v>
      </c>
      <c r="D285" s="105" t="s">
        <v>679</v>
      </c>
      <c r="E285" s="106">
        <v>1190</v>
      </c>
      <c r="F285" s="107">
        <v>237</v>
      </c>
      <c r="G285" s="107">
        <v>173</v>
      </c>
      <c r="H285" s="108">
        <v>115</v>
      </c>
      <c r="I285" s="109">
        <v>7</v>
      </c>
      <c r="J285" s="124">
        <v>1094.8</v>
      </c>
      <c r="K285" s="111">
        <v>218.04</v>
      </c>
      <c r="L285" s="111">
        <v>159.16</v>
      </c>
      <c r="M285" s="112">
        <v>105.8</v>
      </c>
      <c r="N285" s="113">
        <v>1011.5</v>
      </c>
      <c r="O285" s="114">
        <v>201.45</v>
      </c>
      <c r="P285" s="114">
        <v>147.05</v>
      </c>
      <c r="Q285" s="115">
        <v>97.75</v>
      </c>
      <c r="R285" s="116">
        <v>121.1</v>
      </c>
      <c r="S285" s="117">
        <v>111.41</v>
      </c>
      <c r="T285" s="118">
        <v>102.94</v>
      </c>
      <c r="U285" s="119">
        <v>952</v>
      </c>
      <c r="V285" s="120">
        <v>189.6</v>
      </c>
      <c r="W285" s="120">
        <v>138.4</v>
      </c>
      <c r="X285" s="121">
        <v>92</v>
      </c>
      <c r="Y285" s="122">
        <v>928.2</v>
      </c>
      <c r="Z285" s="123">
        <v>184.86</v>
      </c>
      <c r="AA285" s="123">
        <v>134.94</v>
      </c>
      <c r="AB285" s="123">
        <v>89.7</v>
      </c>
    </row>
    <row r="286" spans="1:28" ht="12.75">
      <c r="A286" s="103" t="s">
        <v>680</v>
      </c>
      <c r="B286" s="104">
        <v>10</v>
      </c>
      <c r="C286" s="104" t="s">
        <v>123</v>
      </c>
      <c r="D286" s="105" t="s">
        <v>681</v>
      </c>
      <c r="E286" s="106">
        <v>1606</v>
      </c>
      <c r="F286" s="107">
        <v>437</v>
      </c>
      <c r="G286" s="107">
        <v>222</v>
      </c>
      <c r="H286" s="108">
        <v>113</v>
      </c>
      <c r="I286" s="109">
        <v>17</v>
      </c>
      <c r="J286" s="124">
        <v>1477.52</v>
      </c>
      <c r="K286" s="111">
        <v>402.04</v>
      </c>
      <c r="L286" s="111">
        <v>204.24</v>
      </c>
      <c r="M286" s="112">
        <v>103.96</v>
      </c>
      <c r="N286" s="113">
        <v>1365.1</v>
      </c>
      <c r="O286" s="114">
        <v>371.45</v>
      </c>
      <c r="P286" s="114">
        <v>188.7</v>
      </c>
      <c r="Q286" s="115">
        <v>96.05</v>
      </c>
      <c r="R286" s="116">
        <v>155.4</v>
      </c>
      <c r="S286" s="117">
        <v>142.97</v>
      </c>
      <c r="T286" s="118">
        <v>132.09</v>
      </c>
      <c r="U286" s="119">
        <v>1284.8</v>
      </c>
      <c r="V286" s="120">
        <v>349.6</v>
      </c>
      <c r="W286" s="120">
        <v>177.6</v>
      </c>
      <c r="X286" s="121">
        <v>90.4</v>
      </c>
      <c r="Y286" s="122">
        <v>1252.68</v>
      </c>
      <c r="Z286" s="123">
        <v>340.86</v>
      </c>
      <c r="AA286" s="123">
        <v>173.16</v>
      </c>
      <c r="AB286" s="123">
        <v>88.14</v>
      </c>
    </row>
    <row r="287" spans="1:28" ht="12.75">
      <c r="A287" s="103" t="s">
        <v>682</v>
      </c>
      <c r="B287" s="104">
        <v>10</v>
      </c>
      <c r="C287" s="104" t="s">
        <v>123</v>
      </c>
      <c r="D287" s="105" t="s">
        <v>683</v>
      </c>
      <c r="E287" s="106">
        <v>3337</v>
      </c>
      <c r="F287" s="107">
        <v>421</v>
      </c>
      <c r="G287" s="107">
        <v>246</v>
      </c>
      <c r="H287" s="108">
        <v>164</v>
      </c>
      <c r="I287" s="109">
        <v>20</v>
      </c>
      <c r="J287" s="124">
        <v>3070.04</v>
      </c>
      <c r="K287" s="111">
        <v>387.32</v>
      </c>
      <c r="L287" s="111">
        <v>226.32</v>
      </c>
      <c r="M287" s="112">
        <v>150.88</v>
      </c>
      <c r="N287" s="113">
        <v>2836.45</v>
      </c>
      <c r="O287" s="114">
        <v>357.85</v>
      </c>
      <c r="P287" s="114">
        <v>209.1</v>
      </c>
      <c r="Q287" s="115">
        <v>139.4</v>
      </c>
      <c r="R287" s="116">
        <v>172.2</v>
      </c>
      <c r="S287" s="117">
        <v>158.42</v>
      </c>
      <c r="T287" s="118">
        <v>146.37</v>
      </c>
      <c r="U287" s="119">
        <v>2669.6</v>
      </c>
      <c r="V287" s="120">
        <v>336.8</v>
      </c>
      <c r="W287" s="120">
        <v>196.8</v>
      </c>
      <c r="X287" s="121">
        <v>131.2</v>
      </c>
      <c r="Y287" s="122">
        <v>2602.86</v>
      </c>
      <c r="Z287" s="123">
        <v>328.38</v>
      </c>
      <c r="AA287" s="123">
        <v>191.88</v>
      </c>
      <c r="AB287" s="123">
        <v>127.92</v>
      </c>
    </row>
    <row r="288" spans="1:28" ht="12.75">
      <c r="A288" s="103" t="s">
        <v>684</v>
      </c>
      <c r="B288" s="104">
        <v>10</v>
      </c>
      <c r="C288" s="104" t="s">
        <v>123</v>
      </c>
      <c r="D288" s="105" t="s">
        <v>685</v>
      </c>
      <c r="E288" s="106">
        <v>901</v>
      </c>
      <c r="F288" s="107">
        <v>318</v>
      </c>
      <c r="G288" s="107">
        <v>210</v>
      </c>
      <c r="H288" s="108">
        <v>107</v>
      </c>
      <c r="I288" s="109">
        <v>17</v>
      </c>
      <c r="J288" s="124">
        <v>828.92</v>
      </c>
      <c r="K288" s="111">
        <v>292.56</v>
      </c>
      <c r="L288" s="111">
        <v>193.2</v>
      </c>
      <c r="M288" s="112">
        <v>98.44</v>
      </c>
      <c r="N288" s="113">
        <v>765.85</v>
      </c>
      <c r="O288" s="114">
        <v>270.3</v>
      </c>
      <c r="P288" s="114">
        <v>178.5</v>
      </c>
      <c r="Q288" s="115">
        <v>90.95</v>
      </c>
      <c r="R288" s="116">
        <v>147</v>
      </c>
      <c r="S288" s="117">
        <v>135.24</v>
      </c>
      <c r="T288" s="118">
        <v>124.95</v>
      </c>
      <c r="U288" s="119">
        <v>720.8</v>
      </c>
      <c r="V288" s="120">
        <v>254.4</v>
      </c>
      <c r="W288" s="120">
        <v>168</v>
      </c>
      <c r="X288" s="121">
        <v>85.6</v>
      </c>
      <c r="Y288" s="122">
        <v>702.78</v>
      </c>
      <c r="Z288" s="123">
        <v>248.04</v>
      </c>
      <c r="AA288" s="123">
        <v>163.8</v>
      </c>
      <c r="AB288" s="123">
        <v>83.46</v>
      </c>
    </row>
    <row r="289" spans="1:28" ht="12.75">
      <c r="A289" s="103" t="s">
        <v>686</v>
      </c>
      <c r="B289" s="104">
        <v>11</v>
      </c>
      <c r="C289" s="104" t="s">
        <v>37</v>
      </c>
      <c r="D289" s="105" t="s">
        <v>687</v>
      </c>
      <c r="E289" s="106">
        <v>33162</v>
      </c>
      <c r="F289" s="107">
        <v>0</v>
      </c>
      <c r="G289" s="107">
        <v>0</v>
      </c>
      <c r="H289" s="108">
        <v>581</v>
      </c>
      <c r="I289" s="109">
        <v>42</v>
      </c>
      <c r="J289" s="124">
        <v>30509.04</v>
      </c>
      <c r="K289" s="111">
        <v>0</v>
      </c>
      <c r="L289" s="111">
        <v>0</v>
      </c>
      <c r="M289" s="112">
        <v>534.52</v>
      </c>
      <c r="N289" s="113">
        <v>28187.7</v>
      </c>
      <c r="O289" s="114">
        <v>0</v>
      </c>
      <c r="P289" s="114">
        <v>0</v>
      </c>
      <c r="Q289" s="115">
        <v>493.85</v>
      </c>
      <c r="R289" s="116">
        <v>0</v>
      </c>
      <c r="S289" s="117">
        <v>0</v>
      </c>
      <c r="T289" s="118">
        <v>0</v>
      </c>
      <c r="U289" s="119">
        <v>26529.6</v>
      </c>
      <c r="V289" s="120">
        <v>0</v>
      </c>
      <c r="W289" s="120">
        <v>0</v>
      </c>
      <c r="X289" s="121">
        <v>464.8</v>
      </c>
      <c r="Y289" s="122">
        <v>25866.36</v>
      </c>
      <c r="Z289" s="123">
        <v>0</v>
      </c>
      <c r="AA289" s="123">
        <v>0</v>
      </c>
      <c r="AB289" s="123">
        <v>453.18</v>
      </c>
    </row>
    <row r="290" spans="1:28" ht="12.75">
      <c r="A290" s="103" t="s">
        <v>688</v>
      </c>
      <c r="B290" s="104">
        <v>11</v>
      </c>
      <c r="C290" s="104" t="s">
        <v>37</v>
      </c>
      <c r="D290" s="105" t="s">
        <v>689</v>
      </c>
      <c r="E290" s="106">
        <v>7386</v>
      </c>
      <c r="F290" s="107">
        <v>2227</v>
      </c>
      <c r="G290" s="107">
        <v>2296</v>
      </c>
      <c r="H290" s="108">
        <v>252</v>
      </c>
      <c r="I290" s="109">
        <v>25</v>
      </c>
      <c r="J290" s="124">
        <v>6795.12</v>
      </c>
      <c r="K290" s="111">
        <v>2048.84</v>
      </c>
      <c r="L290" s="111">
        <v>2112.32</v>
      </c>
      <c r="M290" s="112">
        <v>231.84</v>
      </c>
      <c r="N290" s="113">
        <v>6278.1</v>
      </c>
      <c r="O290" s="114">
        <v>1892.95</v>
      </c>
      <c r="P290" s="114">
        <v>1951.6</v>
      </c>
      <c r="Q290" s="115">
        <v>214.2</v>
      </c>
      <c r="R290" s="116">
        <v>1607.2</v>
      </c>
      <c r="S290" s="117">
        <v>1478.62</v>
      </c>
      <c r="T290" s="118">
        <v>1366.12</v>
      </c>
      <c r="U290" s="119">
        <v>5908.8</v>
      </c>
      <c r="V290" s="120">
        <v>1781.6</v>
      </c>
      <c r="W290" s="120">
        <v>1836.8</v>
      </c>
      <c r="X290" s="121">
        <v>201.6</v>
      </c>
      <c r="Y290" s="122">
        <v>5761.08</v>
      </c>
      <c r="Z290" s="123">
        <v>1737.06</v>
      </c>
      <c r="AA290" s="123">
        <v>1790.88</v>
      </c>
      <c r="AB290" s="123">
        <v>196.56</v>
      </c>
    </row>
    <row r="291" spans="1:28" ht="12.75">
      <c r="A291" s="103" t="s">
        <v>690</v>
      </c>
      <c r="B291" s="104">
        <v>11</v>
      </c>
      <c r="C291" s="104" t="s">
        <v>37</v>
      </c>
      <c r="D291" s="105" t="s">
        <v>691</v>
      </c>
      <c r="E291" s="106">
        <v>7137</v>
      </c>
      <c r="F291" s="107">
        <v>2024</v>
      </c>
      <c r="G291" s="107">
        <v>1857</v>
      </c>
      <c r="H291" s="108">
        <v>249</v>
      </c>
      <c r="I291" s="109">
        <v>34</v>
      </c>
      <c r="J291" s="124">
        <v>6566.04</v>
      </c>
      <c r="K291" s="111">
        <v>1862.08</v>
      </c>
      <c r="L291" s="111">
        <v>1708.44</v>
      </c>
      <c r="M291" s="112">
        <v>229.08</v>
      </c>
      <c r="N291" s="113">
        <v>6066.45</v>
      </c>
      <c r="O291" s="114">
        <v>1720.4</v>
      </c>
      <c r="P291" s="114">
        <v>1578.45</v>
      </c>
      <c r="Q291" s="115">
        <v>211.65</v>
      </c>
      <c r="R291" s="116">
        <v>1299.9</v>
      </c>
      <c r="S291" s="117">
        <v>1195.91</v>
      </c>
      <c r="T291" s="118">
        <v>1104.92</v>
      </c>
      <c r="U291" s="119">
        <v>5709.6</v>
      </c>
      <c r="V291" s="120">
        <v>1619.2</v>
      </c>
      <c r="W291" s="120">
        <v>1485.6</v>
      </c>
      <c r="X291" s="121">
        <v>199.2</v>
      </c>
      <c r="Y291" s="122">
        <v>5566.86</v>
      </c>
      <c r="Z291" s="123">
        <v>1578.72</v>
      </c>
      <c r="AA291" s="123">
        <v>1448.46</v>
      </c>
      <c r="AB291" s="123">
        <v>194.22</v>
      </c>
    </row>
    <row r="292" spans="1:28" ht="25.5">
      <c r="A292" s="103" t="s">
        <v>692</v>
      </c>
      <c r="B292" s="104">
        <v>11</v>
      </c>
      <c r="C292" s="104" t="s">
        <v>37</v>
      </c>
      <c r="D292" s="105" t="s">
        <v>693</v>
      </c>
      <c r="E292" s="106">
        <v>4953</v>
      </c>
      <c r="F292" s="107">
        <v>1531</v>
      </c>
      <c r="G292" s="107">
        <v>1857</v>
      </c>
      <c r="H292" s="108">
        <v>236</v>
      </c>
      <c r="I292" s="109">
        <v>20</v>
      </c>
      <c r="J292" s="124">
        <v>4556.76</v>
      </c>
      <c r="K292" s="111">
        <v>1408.52</v>
      </c>
      <c r="L292" s="111">
        <v>1708.44</v>
      </c>
      <c r="M292" s="112">
        <v>217.12</v>
      </c>
      <c r="N292" s="113">
        <v>4210.05</v>
      </c>
      <c r="O292" s="114">
        <v>1301.35</v>
      </c>
      <c r="P292" s="114">
        <v>1578.45</v>
      </c>
      <c r="Q292" s="115">
        <v>200.6</v>
      </c>
      <c r="R292" s="116">
        <v>1299.9</v>
      </c>
      <c r="S292" s="117">
        <v>1195.91</v>
      </c>
      <c r="T292" s="118">
        <v>1104.92</v>
      </c>
      <c r="U292" s="119">
        <v>3962.4</v>
      </c>
      <c r="V292" s="120">
        <v>1224.8</v>
      </c>
      <c r="W292" s="120">
        <v>1485.6</v>
      </c>
      <c r="X292" s="121">
        <v>188.8</v>
      </c>
      <c r="Y292" s="122">
        <v>3863.34</v>
      </c>
      <c r="Z292" s="123">
        <v>1194.18</v>
      </c>
      <c r="AA292" s="123">
        <v>1448.46</v>
      </c>
      <c r="AB292" s="123">
        <v>184.08</v>
      </c>
    </row>
    <row r="293" spans="1:28" ht="12.75">
      <c r="A293" s="103" t="s">
        <v>694</v>
      </c>
      <c r="B293" s="104">
        <v>11</v>
      </c>
      <c r="C293" s="104" t="s">
        <v>37</v>
      </c>
      <c r="D293" s="105" t="s">
        <v>695</v>
      </c>
      <c r="E293" s="106">
        <v>4230</v>
      </c>
      <c r="F293" s="107">
        <v>1126</v>
      </c>
      <c r="G293" s="107">
        <v>1121</v>
      </c>
      <c r="H293" s="108">
        <v>178</v>
      </c>
      <c r="I293" s="109">
        <v>18</v>
      </c>
      <c r="J293" s="124">
        <v>3891.6</v>
      </c>
      <c r="K293" s="111">
        <v>1035.92</v>
      </c>
      <c r="L293" s="111">
        <v>1031.32</v>
      </c>
      <c r="M293" s="112">
        <v>163.76</v>
      </c>
      <c r="N293" s="113">
        <v>3595.5</v>
      </c>
      <c r="O293" s="114">
        <v>957.1</v>
      </c>
      <c r="P293" s="114">
        <v>952.85</v>
      </c>
      <c r="Q293" s="115">
        <v>151.3</v>
      </c>
      <c r="R293" s="116">
        <v>784.7</v>
      </c>
      <c r="S293" s="117">
        <v>721.92</v>
      </c>
      <c r="T293" s="118">
        <v>667</v>
      </c>
      <c r="U293" s="119">
        <v>3384</v>
      </c>
      <c r="V293" s="120">
        <v>900.8</v>
      </c>
      <c r="W293" s="120">
        <v>896.8</v>
      </c>
      <c r="X293" s="121">
        <v>142.4</v>
      </c>
      <c r="Y293" s="122">
        <v>3299.4</v>
      </c>
      <c r="Z293" s="123">
        <v>878.28</v>
      </c>
      <c r="AA293" s="123">
        <v>874.38</v>
      </c>
      <c r="AB293" s="123">
        <v>138.84</v>
      </c>
    </row>
    <row r="294" spans="1:28" ht="12.75">
      <c r="A294" s="103" t="s">
        <v>696</v>
      </c>
      <c r="B294" s="104">
        <v>11</v>
      </c>
      <c r="C294" s="104" t="s">
        <v>37</v>
      </c>
      <c r="D294" s="105" t="s">
        <v>697</v>
      </c>
      <c r="E294" s="106">
        <v>3105</v>
      </c>
      <c r="F294" s="107">
        <v>920</v>
      </c>
      <c r="G294" s="107">
        <v>1121</v>
      </c>
      <c r="H294" s="108">
        <v>202</v>
      </c>
      <c r="I294" s="109">
        <v>14</v>
      </c>
      <c r="J294" s="124">
        <v>2856.6</v>
      </c>
      <c r="K294" s="111">
        <v>846.4</v>
      </c>
      <c r="L294" s="111">
        <v>1031.32</v>
      </c>
      <c r="M294" s="112">
        <v>185.84</v>
      </c>
      <c r="N294" s="113">
        <v>2639.25</v>
      </c>
      <c r="O294" s="114">
        <v>782</v>
      </c>
      <c r="P294" s="114">
        <v>952.85</v>
      </c>
      <c r="Q294" s="115">
        <v>171.7</v>
      </c>
      <c r="R294" s="116">
        <v>784.7</v>
      </c>
      <c r="S294" s="117">
        <v>721.92</v>
      </c>
      <c r="T294" s="118">
        <v>667</v>
      </c>
      <c r="U294" s="119">
        <v>2484</v>
      </c>
      <c r="V294" s="120">
        <v>736</v>
      </c>
      <c r="W294" s="120">
        <v>896.8</v>
      </c>
      <c r="X294" s="121">
        <v>161.6</v>
      </c>
      <c r="Y294" s="122">
        <v>2421.9</v>
      </c>
      <c r="Z294" s="123">
        <v>717.6</v>
      </c>
      <c r="AA294" s="123">
        <v>874.38</v>
      </c>
      <c r="AB294" s="123">
        <v>157.56</v>
      </c>
    </row>
    <row r="295" spans="1:28" ht="12.75">
      <c r="A295" s="103" t="s">
        <v>698</v>
      </c>
      <c r="B295" s="104">
        <v>11</v>
      </c>
      <c r="C295" s="104" t="s">
        <v>37</v>
      </c>
      <c r="D295" s="105" t="s">
        <v>699</v>
      </c>
      <c r="E295" s="106">
        <v>4693</v>
      </c>
      <c r="F295" s="107">
        <v>1673</v>
      </c>
      <c r="G295" s="107">
        <v>2116</v>
      </c>
      <c r="H295" s="108">
        <v>179</v>
      </c>
      <c r="I295" s="109">
        <v>24</v>
      </c>
      <c r="J295" s="124">
        <v>4317.56</v>
      </c>
      <c r="K295" s="111">
        <v>1539.16</v>
      </c>
      <c r="L295" s="111">
        <v>1946.72</v>
      </c>
      <c r="M295" s="112">
        <v>164.68</v>
      </c>
      <c r="N295" s="113">
        <v>3989.05</v>
      </c>
      <c r="O295" s="114">
        <v>1422.05</v>
      </c>
      <c r="P295" s="114">
        <v>1798.6</v>
      </c>
      <c r="Q295" s="115">
        <v>152.15</v>
      </c>
      <c r="R295" s="116">
        <v>1481.2</v>
      </c>
      <c r="S295" s="117">
        <v>1362.7</v>
      </c>
      <c r="T295" s="118">
        <v>1259.02</v>
      </c>
      <c r="U295" s="119">
        <v>3754.4</v>
      </c>
      <c r="V295" s="120">
        <v>1338.4</v>
      </c>
      <c r="W295" s="120">
        <v>1692.8</v>
      </c>
      <c r="X295" s="121">
        <v>143.2</v>
      </c>
      <c r="Y295" s="122">
        <v>3660.54</v>
      </c>
      <c r="Z295" s="123">
        <v>1304.94</v>
      </c>
      <c r="AA295" s="123">
        <v>1650.48</v>
      </c>
      <c r="AB295" s="123">
        <v>139.62</v>
      </c>
    </row>
    <row r="296" spans="1:28" ht="12.75">
      <c r="A296" s="103" t="s">
        <v>700</v>
      </c>
      <c r="B296" s="104">
        <v>11</v>
      </c>
      <c r="C296" s="104" t="s">
        <v>37</v>
      </c>
      <c r="D296" s="105" t="s">
        <v>701</v>
      </c>
      <c r="E296" s="106">
        <v>3397</v>
      </c>
      <c r="F296" s="107">
        <v>1753</v>
      </c>
      <c r="G296" s="107">
        <v>2116</v>
      </c>
      <c r="H296" s="108">
        <v>183</v>
      </c>
      <c r="I296" s="109">
        <v>13</v>
      </c>
      <c r="J296" s="124">
        <v>3125.24</v>
      </c>
      <c r="K296" s="111">
        <v>1612.76</v>
      </c>
      <c r="L296" s="111">
        <v>1946.72</v>
      </c>
      <c r="M296" s="112">
        <v>168.36</v>
      </c>
      <c r="N296" s="113">
        <v>2887.45</v>
      </c>
      <c r="O296" s="114">
        <v>1490.05</v>
      </c>
      <c r="P296" s="114">
        <v>1798.6</v>
      </c>
      <c r="Q296" s="115">
        <v>155.55</v>
      </c>
      <c r="R296" s="116">
        <v>1481.2</v>
      </c>
      <c r="S296" s="117">
        <v>1362.7</v>
      </c>
      <c r="T296" s="118">
        <v>1259.02</v>
      </c>
      <c r="U296" s="119">
        <v>2717.6</v>
      </c>
      <c r="V296" s="120">
        <v>1402.4</v>
      </c>
      <c r="W296" s="120">
        <v>1692.8</v>
      </c>
      <c r="X296" s="121">
        <v>146.4</v>
      </c>
      <c r="Y296" s="122">
        <v>2649.66</v>
      </c>
      <c r="Z296" s="123">
        <v>1367.34</v>
      </c>
      <c r="AA296" s="123">
        <v>1650.48</v>
      </c>
      <c r="AB296" s="123">
        <v>142.74</v>
      </c>
    </row>
    <row r="297" spans="1:28" ht="12.75">
      <c r="A297" s="103" t="s">
        <v>702</v>
      </c>
      <c r="B297" s="104">
        <v>11</v>
      </c>
      <c r="C297" s="104" t="s">
        <v>37</v>
      </c>
      <c r="D297" s="105" t="s">
        <v>703</v>
      </c>
      <c r="E297" s="106">
        <v>3290</v>
      </c>
      <c r="F297" s="107">
        <v>1063</v>
      </c>
      <c r="G297" s="107">
        <v>1148</v>
      </c>
      <c r="H297" s="108">
        <v>184</v>
      </c>
      <c r="I297" s="109">
        <v>17</v>
      </c>
      <c r="J297" s="124">
        <v>3026.8</v>
      </c>
      <c r="K297" s="111">
        <v>977.96</v>
      </c>
      <c r="L297" s="111">
        <v>1056.16</v>
      </c>
      <c r="M297" s="112">
        <v>169.28</v>
      </c>
      <c r="N297" s="113">
        <v>2796.5</v>
      </c>
      <c r="O297" s="114">
        <v>903.55</v>
      </c>
      <c r="P297" s="114">
        <v>975.8</v>
      </c>
      <c r="Q297" s="115">
        <v>156.4</v>
      </c>
      <c r="R297" s="116">
        <v>803.6</v>
      </c>
      <c r="S297" s="117">
        <v>739.31</v>
      </c>
      <c r="T297" s="118">
        <v>683.06</v>
      </c>
      <c r="U297" s="119">
        <v>2632</v>
      </c>
      <c r="V297" s="120">
        <v>850.4</v>
      </c>
      <c r="W297" s="120">
        <v>918.4</v>
      </c>
      <c r="X297" s="121">
        <v>147.2</v>
      </c>
      <c r="Y297" s="122">
        <v>2566.2</v>
      </c>
      <c r="Z297" s="123">
        <v>829.14</v>
      </c>
      <c r="AA297" s="123">
        <v>895.44</v>
      </c>
      <c r="AB297" s="123">
        <v>143.52</v>
      </c>
    </row>
    <row r="298" spans="1:28" ht="12.75">
      <c r="A298" s="103" t="s">
        <v>704</v>
      </c>
      <c r="B298" s="104">
        <v>11</v>
      </c>
      <c r="C298" s="104" t="s">
        <v>37</v>
      </c>
      <c r="D298" s="105" t="s">
        <v>705</v>
      </c>
      <c r="E298" s="106">
        <v>2350</v>
      </c>
      <c r="F298" s="107">
        <v>949</v>
      </c>
      <c r="G298" s="107">
        <v>1148</v>
      </c>
      <c r="H298" s="108">
        <v>209</v>
      </c>
      <c r="I298" s="109">
        <v>10</v>
      </c>
      <c r="J298" s="124">
        <v>2162</v>
      </c>
      <c r="K298" s="111">
        <v>873.08</v>
      </c>
      <c r="L298" s="111">
        <v>1056.16</v>
      </c>
      <c r="M298" s="112">
        <v>192.28</v>
      </c>
      <c r="N298" s="113">
        <v>1997.5</v>
      </c>
      <c r="O298" s="114">
        <v>806.65</v>
      </c>
      <c r="P298" s="114">
        <v>975.8</v>
      </c>
      <c r="Q298" s="115">
        <v>177.65</v>
      </c>
      <c r="R298" s="116">
        <v>803.6</v>
      </c>
      <c r="S298" s="117">
        <v>739.31</v>
      </c>
      <c r="T298" s="118">
        <v>683.06</v>
      </c>
      <c r="U298" s="119">
        <v>1880</v>
      </c>
      <c r="V298" s="120">
        <v>759.2</v>
      </c>
      <c r="W298" s="120">
        <v>918.4</v>
      </c>
      <c r="X298" s="121">
        <v>167.2</v>
      </c>
      <c r="Y298" s="122">
        <v>1833</v>
      </c>
      <c r="Z298" s="123">
        <v>740.22</v>
      </c>
      <c r="AA298" s="123">
        <v>895.44</v>
      </c>
      <c r="AB298" s="123">
        <v>163.02</v>
      </c>
    </row>
    <row r="299" spans="1:28" ht="12.75">
      <c r="A299" s="103" t="s">
        <v>706</v>
      </c>
      <c r="B299" s="104">
        <v>11</v>
      </c>
      <c r="C299" s="104" t="s">
        <v>37</v>
      </c>
      <c r="D299" s="105" t="s">
        <v>707</v>
      </c>
      <c r="E299" s="106">
        <v>4825</v>
      </c>
      <c r="F299" s="107">
        <v>1206</v>
      </c>
      <c r="G299" s="107">
        <v>1499</v>
      </c>
      <c r="H299" s="108">
        <v>202</v>
      </c>
      <c r="I299" s="109">
        <v>17</v>
      </c>
      <c r="J299" s="124">
        <v>4439</v>
      </c>
      <c r="K299" s="111">
        <v>1109.52</v>
      </c>
      <c r="L299" s="111">
        <v>1379.08</v>
      </c>
      <c r="M299" s="112">
        <v>185.84</v>
      </c>
      <c r="N299" s="113">
        <v>4101.25</v>
      </c>
      <c r="O299" s="114">
        <v>1025.1</v>
      </c>
      <c r="P299" s="114">
        <v>1274.15</v>
      </c>
      <c r="Q299" s="115">
        <v>171.7</v>
      </c>
      <c r="R299" s="116">
        <v>1049.3</v>
      </c>
      <c r="S299" s="117">
        <v>965.36</v>
      </c>
      <c r="T299" s="118">
        <v>891.91</v>
      </c>
      <c r="U299" s="119">
        <v>3860</v>
      </c>
      <c r="V299" s="120">
        <v>964.8</v>
      </c>
      <c r="W299" s="120">
        <v>1199.2</v>
      </c>
      <c r="X299" s="121">
        <v>161.6</v>
      </c>
      <c r="Y299" s="122">
        <v>3763.5</v>
      </c>
      <c r="Z299" s="123">
        <v>940.68</v>
      </c>
      <c r="AA299" s="123">
        <v>1169.22</v>
      </c>
      <c r="AB299" s="123">
        <v>157.56</v>
      </c>
    </row>
    <row r="300" spans="1:28" ht="12.75">
      <c r="A300" s="103" t="s">
        <v>708</v>
      </c>
      <c r="B300" s="104">
        <v>11</v>
      </c>
      <c r="C300" s="104" t="s">
        <v>37</v>
      </c>
      <c r="D300" s="105" t="s">
        <v>709</v>
      </c>
      <c r="E300" s="106">
        <v>3059</v>
      </c>
      <c r="F300" s="107">
        <v>1263</v>
      </c>
      <c r="G300" s="107">
        <v>1534</v>
      </c>
      <c r="H300" s="108">
        <v>250</v>
      </c>
      <c r="I300" s="109">
        <v>10</v>
      </c>
      <c r="J300" s="124">
        <v>2814.28</v>
      </c>
      <c r="K300" s="111">
        <v>1161.96</v>
      </c>
      <c r="L300" s="111">
        <v>1411.28</v>
      </c>
      <c r="M300" s="112">
        <v>230</v>
      </c>
      <c r="N300" s="113">
        <v>2600.15</v>
      </c>
      <c r="O300" s="114">
        <v>1073.55</v>
      </c>
      <c r="P300" s="114">
        <v>1303.9</v>
      </c>
      <c r="Q300" s="115">
        <v>212.5</v>
      </c>
      <c r="R300" s="116">
        <v>1073.8</v>
      </c>
      <c r="S300" s="117">
        <v>987.9</v>
      </c>
      <c r="T300" s="118">
        <v>912.73</v>
      </c>
      <c r="U300" s="119">
        <v>2447.2</v>
      </c>
      <c r="V300" s="120">
        <v>1010.4</v>
      </c>
      <c r="W300" s="120">
        <v>1227.2</v>
      </c>
      <c r="X300" s="121">
        <v>200</v>
      </c>
      <c r="Y300" s="122">
        <v>2386.02</v>
      </c>
      <c r="Z300" s="123">
        <v>985.14</v>
      </c>
      <c r="AA300" s="123">
        <v>1196.52</v>
      </c>
      <c r="AB300" s="123">
        <v>195</v>
      </c>
    </row>
    <row r="301" spans="1:28" ht="12.75">
      <c r="A301" s="103" t="s">
        <v>710</v>
      </c>
      <c r="B301" s="104">
        <v>11</v>
      </c>
      <c r="C301" s="104" t="s">
        <v>37</v>
      </c>
      <c r="D301" s="105" t="s">
        <v>711</v>
      </c>
      <c r="E301" s="106">
        <v>3637</v>
      </c>
      <c r="F301" s="107">
        <v>1203</v>
      </c>
      <c r="G301" s="107">
        <v>1486</v>
      </c>
      <c r="H301" s="108">
        <v>194</v>
      </c>
      <c r="I301" s="109">
        <v>17</v>
      </c>
      <c r="J301" s="124">
        <v>3346.04</v>
      </c>
      <c r="K301" s="111">
        <v>1106.76</v>
      </c>
      <c r="L301" s="111">
        <v>1367.12</v>
      </c>
      <c r="M301" s="112">
        <v>178.48</v>
      </c>
      <c r="N301" s="113">
        <v>3091.45</v>
      </c>
      <c r="O301" s="114">
        <v>1022.55</v>
      </c>
      <c r="P301" s="114">
        <v>1263.1</v>
      </c>
      <c r="Q301" s="115">
        <v>164.9</v>
      </c>
      <c r="R301" s="116">
        <v>1040.2</v>
      </c>
      <c r="S301" s="117">
        <v>956.98</v>
      </c>
      <c r="T301" s="118">
        <v>884.17</v>
      </c>
      <c r="U301" s="119">
        <v>2909.6</v>
      </c>
      <c r="V301" s="120">
        <v>962.4</v>
      </c>
      <c r="W301" s="120">
        <v>1188.8</v>
      </c>
      <c r="X301" s="121">
        <v>155.2</v>
      </c>
      <c r="Y301" s="122">
        <v>2836.86</v>
      </c>
      <c r="Z301" s="123">
        <v>938.34</v>
      </c>
      <c r="AA301" s="123">
        <v>1159.08</v>
      </c>
      <c r="AB301" s="123">
        <v>151.32</v>
      </c>
    </row>
    <row r="302" spans="1:28" ht="12.75">
      <c r="A302" s="103" t="s">
        <v>712</v>
      </c>
      <c r="B302" s="104">
        <v>11</v>
      </c>
      <c r="C302" s="104" t="s">
        <v>37</v>
      </c>
      <c r="D302" s="105" t="s">
        <v>713</v>
      </c>
      <c r="E302" s="106">
        <v>6709</v>
      </c>
      <c r="F302" s="107">
        <v>2042</v>
      </c>
      <c r="G302" s="107">
        <v>2659</v>
      </c>
      <c r="H302" s="108">
        <v>198</v>
      </c>
      <c r="I302" s="109">
        <v>41</v>
      </c>
      <c r="J302" s="124">
        <v>6172.28</v>
      </c>
      <c r="K302" s="111">
        <v>1878.64</v>
      </c>
      <c r="L302" s="111">
        <v>2446.28</v>
      </c>
      <c r="M302" s="112">
        <v>182.16</v>
      </c>
      <c r="N302" s="113">
        <v>5702.65</v>
      </c>
      <c r="O302" s="114">
        <v>1735.7</v>
      </c>
      <c r="P302" s="114">
        <v>2260.15</v>
      </c>
      <c r="Q302" s="115">
        <v>168.3</v>
      </c>
      <c r="R302" s="116">
        <v>1861.3</v>
      </c>
      <c r="S302" s="117">
        <v>1712.4</v>
      </c>
      <c r="T302" s="118">
        <v>1582.11</v>
      </c>
      <c r="U302" s="119">
        <v>5367.2</v>
      </c>
      <c r="V302" s="120">
        <v>1633.6</v>
      </c>
      <c r="W302" s="120">
        <v>2127.2</v>
      </c>
      <c r="X302" s="121">
        <v>158.4</v>
      </c>
      <c r="Y302" s="122">
        <v>5233.02</v>
      </c>
      <c r="Z302" s="123">
        <v>1592.76</v>
      </c>
      <c r="AA302" s="123">
        <v>2074.02</v>
      </c>
      <c r="AB302" s="123">
        <v>154.44</v>
      </c>
    </row>
    <row r="303" spans="1:28" ht="12.75">
      <c r="A303" s="103" t="s">
        <v>714</v>
      </c>
      <c r="B303" s="104">
        <v>11</v>
      </c>
      <c r="C303" s="104" t="s">
        <v>123</v>
      </c>
      <c r="D303" s="105" t="s">
        <v>715</v>
      </c>
      <c r="E303" s="106">
        <v>3734</v>
      </c>
      <c r="F303" s="107">
        <v>590</v>
      </c>
      <c r="G303" s="107">
        <v>260</v>
      </c>
      <c r="H303" s="108">
        <v>174</v>
      </c>
      <c r="I303" s="109">
        <v>27</v>
      </c>
      <c r="J303" s="124">
        <v>3435.28</v>
      </c>
      <c r="K303" s="111">
        <v>542.8</v>
      </c>
      <c r="L303" s="111">
        <v>239.2</v>
      </c>
      <c r="M303" s="112">
        <v>160.08</v>
      </c>
      <c r="N303" s="113">
        <v>3173.9</v>
      </c>
      <c r="O303" s="114">
        <v>501.5</v>
      </c>
      <c r="P303" s="114">
        <v>221</v>
      </c>
      <c r="Q303" s="115">
        <v>147.9</v>
      </c>
      <c r="R303" s="116">
        <v>182</v>
      </c>
      <c r="S303" s="117">
        <v>167.44</v>
      </c>
      <c r="T303" s="118">
        <v>154.7</v>
      </c>
      <c r="U303" s="119">
        <v>2987.2</v>
      </c>
      <c r="V303" s="120">
        <v>472</v>
      </c>
      <c r="W303" s="120">
        <v>208</v>
      </c>
      <c r="X303" s="121">
        <v>139.2</v>
      </c>
      <c r="Y303" s="122">
        <v>2912.52</v>
      </c>
      <c r="Z303" s="123">
        <v>460.2</v>
      </c>
      <c r="AA303" s="123">
        <v>202.8</v>
      </c>
      <c r="AB303" s="123">
        <v>135.72</v>
      </c>
    </row>
    <row r="304" spans="1:28" ht="12.75">
      <c r="A304" s="103" t="s">
        <v>716</v>
      </c>
      <c r="B304" s="104">
        <v>11</v>
      </c>
      <c r="C304" s="104" t="s">
        <v>123</v>
      </c>
      <c r="D304" s="105" t="s">
        <v>717</v>
      </c>
      <c r="E304" s="106">
        <v>1381</v>
      </c>
      <c r="F304" s="107">
        <v>841</v>
      </c>
      <c r="G304" s="107">
        <v>204</v>
      </c>
      <c r="H304" s="108">
        <v>104</v>
      </c>
      <c r="I304" s="109">
        <v>1</v>
      </c>
      <c r="J304" s="124">
        <v>1270.52</v>
      </c>
      <c r="K304" s="111">
        <v>773.72</v>
      </c>
      <c r="L304" s="111">
        <v>187.68</v>
      </c>
      <c r="M304" s="112">
        <v>95.68</v>
      </c>
      <c r="N304" s="113">
        <v>1173.85</v>
      </c>
      <c r="O304" s="114">
        <v>714.85</v>
      </c>
      <c r="P304" s="114">
        <v>173.4</v>
      </c>
      <c r="Q304" s="115">
        <v>88.4</v>
      </c>
      <c r="R304" s="116">
        <v>142.8</v>
      </c>
      <c r="S304" s="117">
        <v>131.38</v>
      </c>
      <c r="T304" s="118">
        <v>121.38</v>
      </c>
      <c r="U304" s="119">
        <v>1104.8</v>
      </c>
      <c r="V304" s="120">
        <v>672.8</v>
      </c>
      <c r="W304" s="120">
        <v>163.2</v>
      </c>
      <c r="X304" s="121">
        <v>83.2</v>
      </c>
      <c r="Y304" s="122">
        <v>1077.18</v>
      </c>
      <c r="Z304" s="123">
        <v>655.98</v>
      </c>
      <c r="AA304" s="123">
        <v>159.12</v>
      </c>
      <c r="AB304" s="123">
        <v>81.12</v>
      </c>
    </row>
    <row r="305" spans="1:28" ht="12.75">
      <c r="A305" s="103" t="s">
        <v>718</v>
      </c>
      <c r="B305" s="104">
        <v>11</v>
      </c>
      <c r="C305" s="104" t="s">
        <v>123</v>
      </c>
      <c r="D305" s="105" t="s">
        <v>719</v>
      </c>
      <c r="E305" s="106">
        <v>4006</v>
      </c>
      <c r="F305" s="107">
        <v>440</v>
      </c>
      <c r="G305" s="107">
        <v>283</v>
      </c>
      <c r="H305" s="108">
        <v>143</v>
      </c>
      <c r="I305" s="109">
        <v>34</v>
      </c>
      <c r="J305" s="124">
        <v>3685.52</v>
      </c>
      <c r="K305" s="111">
        <v>404.8</v>
      </c>
      <c r="L305" s="111">
        <v>260.36</v>
      </c>
      <c r="M305" s="112">
        <v>131.56</v>
      </c>
      <c r="N305" s="113">
        <v>3405.1</v>
      </c>
      <c r="O305" s="114">
        <v>374</v>
      </c>
      <c r="P305" s="114">
        <v>240.55</v>
      </c>
      <c r="Q305" s="115">
        <v>121.55</v>
      </c>
      <c r="R305" s="116">
        <v>198.1</v>
      </c>
      <c r="S305" s="117">
        <v>182.25</v>
      </c>
      <c r="T305" s="118">
        <v>168.39</v>
      </c>
      <c r="U305" s="119">
        <v>3204.8</v>
      </c>
      <c r="V305" s="120">
        <v>352</v>
      </c>
      <c r="W305" s="120">
        <v>226.4</v>
      </c>
      <c r="X305" s="121">
        <v>114.4</v>
      </c>
      <c r="Y305" s="122">
        <v>3124.68</v>
      </c>
      <c r="Z305" s="123">
        <v>343.2</v>
      </c>
      <c r="AA305" s="123">
        <v>220.74</v>
      </c>
      <c r="AB305" s="123">
        <v>111.54</v>
      </c>
    </row>
    <row r="306" spans="1:28" ht="12.75">
      <c r="A306" s="103" t="s">
        <v>720</v>
      </c>
      <c r="B306" s="104">
        <v>11</v>
      </c>
      <c r="C306" s="104" t="s">
        <v>123</v>
      </c>
      <c r="D306" s="105" t="s">
        <v>721</v>
      </c>
      <c r="E306" s="106">
        <v>2158</v>
      </c>
      <c r="F306" s="107">
        <v>418</v>
      </c>
      <c r="G306" s="107">
        <v>283</v>
      </c>
      <c r="H306" s="108">
        <v>156</v>
      </c>
      <c r="I306" s="109">
        <v>17</v>
      </c>
      <c r="J306" s="124">
        <v>1985.36</v>
      </c>
      <c r="K306" s="111">
        <v>384.56</v>
      </c>
      <c r="L306" s="111">
        <v>260.36</v>
      </c>
      <c r="M306" s="112">
        <v>143.52</v>
      </c>
      <c r="N306" s="113">
        <v>1834.3</v>
      </c>
      <c r="O306" s="114">
        <v>355.3</v>
      </c>
      <c r="P306" s="114">
        <v>240.55</v>
      </c>
      <c r="Q306" s="115">
        <v>132.6</v>
      </c>
      <c r="R306" s="116">
        <v>198.1</v>
      </c>
      <c r="S306" s="117">
        <v>182.25</v>
      </c>
      <c r="T306" s="118">
        <v>168.39</v>
      </c>
      <c r="U306" s="119">
        <v>1726.4</v>
      </c>
      <c r="V306" s="120">
        <v>334.4</v>
      </c>
      <c r="W306" s="120">
        <v>226.4</v>
      </c>
      <c r="X306" s="121">
        <v>124.8</v>
      </c>
      <c r="Y306" s="122">
        <v>1683.24</v>
      </c>
      <c r="Z306" s="123">
        <v>326.04</v>
      </c>
      <c r="AA306" s="123">
        <v>220.74</v>
      </c>
      <c r="AB306" s="123">
        <v>121.68</v>
      </c>
    </row>
    <row r="307" spans="1:28" ht="25.5">
      <c r="A307" s="103" t="s">
        <v>722</v>
      </c>
      <c r="B307" s="104">
        <v>11</v>
      </c>
      <c r="C307" s="104" t="s">
        <v>123</v>
      </c>
      <c r="D307" s="105" t="s">
        <v>723</v>
      </c>
      <c r="E307" s="106">
        <v>2701</v>
      </c>
      <c r="F307" s="107">
        <v>355</v>
      </c>
      <c r="G307" s="107">
        <v>216</v>
      </c>
      <c r="H307" s="108">
        <v>144</v>
      </c>
      <c r="I307" s="109">
        <v>23</v>
      </c>
      <c r="J307" s="124">
        <v>2484.92</v>
      </c>
      <c r="K307" s="111">
        <v>326.6</v>
      </c>
      <c r="L307" s="111">
        <v>198.72</v>
      </c>
      <c r="M307" s="112">
        <v>132.48</v>
      </c>
      <c r="N307" s="113">
        <v>2295.85</v>
      </c>
      <c r="O307" s="114">
        <v>301.75</v>
      </c>
      <c r="P307" s="114">
        <v>183.6</v>
      </c>
      <c r="Q307" s="115">
        <v>122.4</v>
      </c>
      <c r="R307" s="116">
        <v>151.2</v>
      </c>
      <c r="S307" s="117">
        <v>139.1</v>
      </c>
      <c r="T307" s="118">
        <v>128.52</v>
      </c>
      <c r="U307" s="119">
        <v>2160.8</v>
      </c>
      <c r="V307" s="120">
        <v>284</v>
      </c>
      <c r="W307" s="120">
        <v>172.8</v>
      </c>
      <c r="X307" s="121">
        <v>115.2</v>
      </c>
      <c r="Y307" s="122">
        <v>2106.78</v>
      </c>
      <c r="Z307" s="123">
        <v>276.9</v>
      </c>
      <c r="AA307" s="123">
        <v>168.48</v>
      </c>
      <c r="AB307" s="123">
        <v>112.32</v>
      </c>
    </row>
    <row r="308" spans="1:28" ht="25.5">
      <c r="A308" s="103" t="s">
        <v>724</v>
      </c>
      <c r="B308" s="104">
        <v>11</v>
      </c>
      <c r="C308" s="104" t="s">
        <v>123</v>
      </c>
      <c r="D308" s="105" t="s">
        <v>725</v>
      </c>
      <c r="E308" s="106">
        <v>1883</v>
      </c>
      <c r="F308" s="107">
        <v>286</v>
      </c>
      <c r="G308" s="107">
        <v>201</v>
      </c>
      <c r="H308" s="108">
        <v>134</v>
      </c>
      <c r="I308" s="109">
        <v>17</v>
      </c>
      <c r="J308" s="124">
        <v>1732.36</v>
      </c>
      <c r="K308" s="111">
        <v>263.12</v>
      </c>
      <c r="L308" s="111">
        <v>184.92</v>
      </c>
      <c r="M308" s="112">
        <v>123.28</v>
      </c>
      <c r="N308" s="113">
        <v>1600.55</v>
      </c>
      <c r="O308" s="114">
        <v>243.1</v>
      </c>
      <c r="P308" s="114">
        <v>170.85</v>
      </c>
      <c r="Q308" s="115">
        <v>113.9</v>
      </c>
      <c r="R308" s="116">
        <v>140.7</v>
      </c>
      <c r="S308" s="117">
        <v>129.44</v>
      </c>
      <c r="T308" s="118">
        <v>119.6</v>
      </c>
      <c r="U308" s="119">
        <v>1506.4</v>
      </c>
      <c r="V308" s="120">
        <v>228.8</v>
      </c>
      <c r="W308" s="120">
        <v>160.8</v>
      </c>
      <c r="X308" s="121">
        <v>107.2</v>
      </c>
      <c r="Y308" s="122">
        <v>1468.74</v>
      </c>
      <c r="Z308" s="123">
        <v>223.08</v>
      </c>
      <c r="AA308" s="123">
        <v>156.78</v>
      </c>
      <c r="AB308" s="123">
        <v>104.52</v>
      </c>
    </row>
    <row r="309" spans="1:28" ht="12.75">
      <c r="A309" s="103" t="s">
        <v>726</v>
      </c>
      <c r="B309" s="104">
        <v>11</v>
      </c>
      <c r="C309" s="104" t="s">
        <v>123</v>
      </c>
      <c r="D309" s="105" t="s">
        <v>727</v>
      </c>
      <c r="E309" s="106">
        <v>1422</v>
      </c>
      <c r="F309" s="107">
        <v>287</v>
      </c>
      <c r="G309" s="107">
        <v>213</v>
      </c>
      <c r="H309" s="108">
        <v>142</v>
      </c>
      <c r="I309" s="109">
        <v>11</v>
      </c>
      <c r="J309" s="124">
        <v>1308.24</v>
      </c>
      <c r="K309" s="111">
        <v>264.04</v>
      </c>
      <c r="L309" s="111">
        <v>195.96</v>
      </c>
      <c r="M309" s="112">
        <v>130.64</v>
      </c>
      <c r="N309" s="113">
        <v>1208.7</v>
      </c>
      <c r="O309" s="114">
        <v>243.95</v>
      </c>
      <c r="P309" s="114">
        <v>181.05</v>
      </c>
      <c r="Q309" s="115">
        <v>120.7</v>
      </c>
      <c r="R309" s="116">
        <v>149.1</v>
      </c>
      <c r="S309" s="117">
        <v>137.17</v>
      </c>
      <c r="T309" s="118">
        <v>126.74</v>
      </c>
      <c r="U309" s="119">
        <v>1137.6</v>
      </c>
      <c r="V309" s="120">
        <v>229.6</v>
      </c>
      <c r="W309" s="120">
        <v>170.4</v>
      </c>
      <c r="X309" s="121">
        <v>113.6</v>
      </c>
      <c r="Y309" s="122">
        <v>1109.16</v>
      </c>
      <c r="Z309" s="123">
        <v>223.86</v>
      </c>
      <c r="AA309" s="123">
        <v>166.14</v>
      </c>
      <c r="AB309" s="123">
        <v>110.76</v>
      </c>
    </row>
    <row r="310" spans="1:28" ht="25.5">
      <c r="A310" s="103" t="s">
        <v>728</v>
      </c>
      <c r="B310" s="104">
        <v>11</v>
      </c>
      <c r="C310" s="104" t="s">
        <v>123</v>
      </c>
      <c r="D310" s="105" t="s">
        <v>729</v>
      </c>
      <c r="E310" s="106">
        <v>1372</v>
      </c>
      <c r="F310" s="107">
        <v>1614</v>
      </c>
      <c r="G310" s="125">
        <v>640</v>
      </c>
      <c r="H310" s="108">
        <v>146</v>
      </c>
      <c r="I310" s="109">
        <v>10</v>
      </c>
      <c r="J310" s="124">
        <v>1262.24</v>
      </c>
      <c r="K310" s="111">
        <v>1484.88</v>
      </c>
      <c r="L310" s="126" t="s">
        <v>730</v>
      </c>
      <c r="M310" s="112">
        <v>134.32</v>
      </c>
      <c r="N310" s="113">
        <v>1166.2</v>
      </c>
      <c r="O310" s="114">
        <v>1371.9</v>
      </c>
      <c r="P310" s="126" t="s">
        <v>730</v>
      </c>
      <c r="Q310" s="115">
        <v>124.1</v>
      </c>
      <c r="R310" s="126" t="s">
        <v>730</v>
      </c>
      <c r="S310" s="126" t="s">
        <v>730</v>
      </c>
      <c r="T310" s="126" t="s">
        <v>730</v>
      </c>
      <c r="U310" s="119">
        <v>1097.6</v>
      </c>
      <c r="V310" s="120">
        <v>1291.2</v>
      </c>
      <c r="W310" s="126" t="s">
        <v>730</v>
      </c>
      <c r="X310" s="121">
        <v>116.8</v>
      </c>
      <c r="Y310" s="122">
        <v>1070.16</v>
      </c>
      <c r="Z310" s="123">
        <v>1258.92</v>
      </c>
      <c r="AA310" s="126" t="s">
        <v>730</v>
      </c>
      <c r="AB310" s="123">
        <v>113.88</v>
      </c>
    </row>
    <row r="311" spans="1:28" ht="12.75">
      <c r="A311" s="103" t="s">
        <v>731</v>
      </c>
      <c r="B311" s="104">
        <v>11</v>
      </c>
      <c r="C311" s="104" t="s">
        <v>123</v>
      </c>
      <c r="D311" s="105" t="s">
        <v>732</v>
      </c>
      <c r="E311" s="106">
        <v>935</v>
      </c>
      <c r="F311" s="107">
        <v>314</v>
      </c>
      <c r="G311" s="107">
        <v>163</v>
      </c>
      <c r="H311" s="108">
        <v>83</v>
      </c>
      <c r="I311" s="109">
        <v>10</v>
      </c>
      <c r="J311" s="124">
        <v>860.2</v>
      </c>
      <c r="K311" s="111">
        <v>288.88</v>
      </c>
      <c r="L311" s="111">
        <v>149.96</v>
      </c>
      <c r="M311" s="112">
        <v>76.36</v>
      </c>
      <c r="N311" s="113">
        <v>794.75</v>
      </c>
      <c r="O311" s="114">
        <v>266.9</v>
      </c>
      <c r="P311" s="114">
        <v>138.55</v>
      </c>
      <c r="Q311" s="115">
        <v>70.55</v>
      </c>
      <c r="R311" s="116">
        <v>114.1</v>
      </c>
      <c r="S311" s="117">
        <v>104.97</v>
      </c>
      <c r="T311" s="118">
        <v>96.99</v>
      </c>
      <c r="U311" s="119">
        <v>748</v>
      </c>
      <c r="V311" s="120">
        <v>251.2</v>
      </c>
      <c r="W311" s="120">
        <v>130.4</v>
      </c>
      <c r="X311" s="121">
        <v>66.4</v>
      </c>
      <c r="Y311" s="122">
        <v>729.3</v>
      </c>
      <c r="Z311" s="123">
        <v>244.92</v>
      </c>
      <c r="AA311" s="123">
        <v>127.14</v>
      </c>
      <c r="AB311" s="123">
        <v>64.74</v>
      </c>
    </row>
    <row r="312" spans="1:28" ht="25.5">
      <c r="A312" s="103" t="s">
        <v>733</v>
      </c>
      <c r="B312" s="104">
        <v>11</v>
      </c>
      <c r="C312" s="104" t="s">
        <v>123</v>
      </c>
      <c r="D312" s="105" t="s">
        <v>734</v>
      </c>
      <c r="E312" s="106">
        <v>1878</v>
      </c>
      <c r="F312" s="107">
        <v>357</v>
      </c>
      <c r="G312" s="107">
        <v>203</v>
      </c>
      <c r="H312" s="108">
        <v>135</v>
      </c>
      <c r="I312" s="109">
        <v>17</v>
      </c>
      <c r="J312" s="124">
        <v>1727.76</v>
      </c>
      <c r="K312" s="111">
        <v>328.44</v>
      </c>
      <c r="L312" s="111">
        <v>186.76</v>
      </c>
      <c r="M312" s="112">
        <v>124.2</v>
      </c>
      <c r="N312" s="113">
        <v>1596.3</v>
      </c>
      <c r="O312" s="114">
        <v>303.45</v>
      </c>
      <c r="P312" s="114">
        <v>172.55</v>
      </c>
      <c r="Q312" s="115">
        <v>114.75</v>
      </c>
      <c r="R312" s="116">
        <v>142.1</v>
      </c>
      <c r="S312" s="117">
        <v>130.73</v>
      </c>
      <c r="T312" s="118">
        <v>120.79</v>
      </c>
      <c r="U312" s="119">
        <v>1502.4</v>
      </c>
      <c r="V312" s="120">
        <v>285.6</v>
      </c>
      <c r="W312" s="120">
        <v>162.4</v>
      </c>
      <c r="X312" s="121">
        <v>108</v>
      </c>
      <c r="Y312" s="122">
        <v>1464.84</v>
      </c>
      <c r="Z312" s="123">
        <v>278.46</v>
      </c>
      <c r="AA312" s="123">
        <v>158.34</v>
      </c>
      <c r="AB312" s="123">
        <v>105.3</v>
      </c>
    </row>
    <row r="313" spans="1:28" ht="25.5">
      <c r="A313" s="103" t="s">
        <v>735</v>
      </c>
      <c r="B313" s="104">
        <v>11</v>
      </c>
      <c r="C313" s="104" t="s">
        <v>123</v>
      </c>
      <c r="D313" s="105" t="s">
        <v>736</v>
      </c>
      <c r="E313" s="106">
        <v>1075</v>
      </c>
      <c r="F313" s="107">
        <v>267</v>
      </c>
      <c r="G313" s="107">
        <v>161</v>
      </c>
      <c r="H313" s="108">
        <v>82</v>
      </c>
      <c r="I313" s="109">
        <v>10</v>
      </c>
      <c r="J313" s="124">
        <v>989</v>
      </c>
      <c r="K313" s="111">
        <v>245.64</v>
      </c>
      <c r="L313" s="111">
        <v>148.12</v>
      </c>
      <c r="M313" s="112">
        <v>75.44</v>
      </c>
      <c r="N313" s="113">
        <v>913.75</v>
      </c>
      <c r="O313" s="114">
        <v>226.95</v>
      </c>
      <c r="P313" s="114">
        <v>136.85</v>
      </c>
      <c r="Q313" s="115">
        <v>69.7</v>
      </c>
      <c r="R313" s="116">
        <v>112.7</v>
      </c>
      <c r="S313" s="117">
        <v>103.68</v>
      </c>
      <c r="T313" s="118">
        <v>95.8</v>
      </c>
      <c r="U313" s="119">
        <v>860</v>
      </c>
      <c r="V313" s="120">
        <v>213.6</v>
      </c>
      <c r="W313" s="120">
        <v>128.8</v>
      </c>
      <c r="X313" s="121">
        <v>65.6</v>
      </c>
      <c r="Y313" s="122">
        <v>838.5</v>
      </c>
      <c r="Z313" s="123">
        <v>208.26</v>
      </c>
      <c r="AA313" s="123">
        <v>125.58</v>
      </c>
      <c r="AB313" s="123">
        <v>63.96</v>
      </c>
    </row>
    <row r="314" spans="1:28" ht="25.5">
      <c r="A314" s="103" t="s">
        <v>737</v>
      </c>
      <c r="B314" s="104">
        <v>11</v>
      </c>
      <c r="C314" s="104" t="s">
        <v>123</v>
      </c>
      <c r="D314" s="105" t="s">
        <v>738</v>
      </c>
      <c r="E314" s="106">
        <v>947</v>
      </c>
      <c r="F314" s="107">
        <v>276</v>
      </c>
      <c r="G314" s="107">
        <v>160</v>
      </c>
      <c r="H314" s="108">
        <v>88</v>
      </c>
      <c r="I314" s="109">
        <v>7</v>
      </c>
      <c r="J314" s="124">
        <v>871.24</v>
      </c>
      <c r="K314" s="111">
        <v>253.92</v>
      </c>
      <c r="L314" s="111">
        <v>147.2</v>
      </c>
      <c r="M314" s="112">
        <v>80.96</v>
      </c>
      <c r="N314" s="113">
        <v>804.95</v>
      </c>
      <c r="O314" s="114">
        <v>234.6</v>
      </c>
      <c r="P314" s="114">
        <v>136</v>
      </c>
      <c r="Q314" s="115">
        <v>74.8</v>
      </c>
      <c r="R314" s="116">
        <v>112</v>
      </c>
      <c r="S314" s="117">
        <v>103.04</v>
      </c>
      <c r="T314" s="118">
        <v>95.2</v>
      </c>
      <c r="U314" s="119">
        <v>757.6</v>
      </c>
      <c r="V314" s="120">
        <v>220.8</v>
      </c>
      <c r="W314" s="120">
        <v>128</v>
      </c>
      <c r="X314" s="121">
        <v>70.4</v>
      </c>
      <c r="Y314" s="122">
        <v>738.66</v>
      </c>
      <c r="Z314" s="123">
        <v>215.28</v>
      </c>
      <c r="AA314" s="123">
        <v>124.8</v>
      </c>
      <c r="AB314" s="123">
        <v>68.64</v>
      </c>
    </row>
    <row r="315" spans="1:28" ht="12.75">
      <c r="A315" s="103" t="s">
        <v>739</v>
      </c>
      <c r="B315" s="104">
        <v>11</v>
      </c>
      <c r="C315" s="104" t="s">
        <v>123</v>
      </c>
      <c r="D315" s="105" t="s">
        <v>740</v>
      </c>
      <c r="E315" s="106">
        <v>2317</v>
      </c>
      <c r="F315" s="107">
        <v>395</v>
      </c>
      <c r="G315" s="107">
        <v>197</v>
      </c>
      <c r="H315" s="108">
        <v>123</v>
      </c>
      <c r="I315" s="109">
        <v>17</v>
      </c>
      <c r="J315" s="124">
        <v>2131.64</v>
      </c>
      <c r="K315" s="111">
        <v>363.4</v>
      </c>
      <c r="L315" s="111">
        <v>181.24</v>
      </c>
      <c r="M315" s="112">
        <v>113.16</v>
      </c>
      <c r="N315" s="113">
        <v>1969.45</v>
      </c>
      <c r="O315" s="114">
        <v>335.75</v>
      </c>
      <c r="P315" s="114">
        <v>167.45</v>
      </c>
      <c r="Q315" s="115">
        <v>104.55</v>
      </c>
      <c r="R315" s="116">
        <v>137.9</v>
      </c>
      <c r="S315" s="117">
        <v>126.87</v>
      </c>
      <c r="T315" s="118">
        <v>117.22</v>
      </c>
      <c r="U315" s="119">
        <v>1853.6</v>
      </c>
      <c r="V315" s="120">
        <v>316</v>
      </c>
      <c r="W315" s="120">
        <v>157.6</v>
      </c>
      <c r="X315" s="121">
        <v>98.4</v>
      </c>
      <c r="Y315" s="122">
        <v>1807.26</v>
      </c>
      <c r="Z315" s="123">
        <v>308.1</v>
      </c>
      <c r="AA315" s="123">
        <v>153.66</v>
      </c>
      <c r="AB315" s="123">
        <v>95.94</v>
      </c>
    </row>
    <row r="316" spans="1:28" ht="12.75">
      <c r="A316" s="103" t="s">
        <v>741</v>
      </c>
      <c r="B316" s="104">
        <v>11</v>
      </c>
      <c r="C316" s="104" t="s">
        <v>123</v>
      </c>
      <c r="D316" s="105" t="s">
        <v>742</v>
      </c>
      <c r="E316" s="106">
        <v>781</v>
      </c>
      <c r="F316" s="107">
        <v>401</v>
      </c>
      <c r="G316" s="107">
        <v>197</v>
      </c>
      <c r="H316" s="108">
        <v>100</v>
      </c>
      <c r="I316" s="109">
        <v>10</v>
      </c>
      <c r="J316" s="124">
        <v>718.52</v>
      </c>
      <c r="K316" s="111">
        <v>368.92</v>
      </c>
      <c r="L316" s="111">
        <v>181.24</v>
      </c>
      <c r="M316" s="112">
        <v>92</v>
      </c>
      <c r="N316" s="113">
        <v>663.85</v>
      </c>
      <c r="O316" s="114">
        <v>340.85</v>
      </c>
      <c r="P316" s="114">
        <v>167.45</v>
      </c>
      <c r="Q316" s="115">
        <v>85</v>
      </c>
      <c r="R316" s="116">
        <v>137.9</v>
      </c>
      <c r="S316" s="117">
        <v>126.87</v>
      </c>
      <c r="T316" s="118">
        <v>117.22</v>
      </c>
      <c r="U316" s="119">
        <v>624.8</v>
      </c>
      <c r="V316" s="120">
        <v>320.8</v>
      </c>
      <c r="W316" s="120">
        <v>157.6</v>
      </c>
      <c r="X316" s="121">
        <v>80</v>
      </c>
      <c r="Y316" s="122">
        <v>609.18</v>
      </c>
      <c r="Z316" s="123">
        <v>312.78</v>
      </c>
      <c r="AA316" s="123">
        <v>153.66</v>
      </c>
      <c r="AB316" s="123">
        <v>78</v>
      </c>
    </row>
    <row r="317" spans="1:28" ht="12.75">
      <c r="A317" s="103" t="s">
        <v>743</v>
      </c>
      <c r="B317" s="104">
        <v>11</v>
      </c>
      <c r="C317" s="104" t="s">
        <v>123</v>
      </c>
      <c r="D317" s="105" t="s">
        <v>744</v>
      </c>
      <c r="E317" s="106">
        <v>1284</v>
      </c>
      <c r="F317" s="107">
        <v>372</v>
      </c>
      <c r="G317" s="107">
        <v>199</v>
      </c>
      <c r="H317" s="108">
        <v>133</v>
      </c>
      <c r="I317" s="109">
        <v>7</v>
      </c>
      <c r="J317" s="124">
        <v>1181.28</v>
      </c>
      <c r="K317" s="111">
        <v>342.24</v>
      </c>
      <c r="L317" s="111">
        <v>183.08</v>
      </c>
      <c r="M317" s="112">
        <v>122.36</v>
      </c>
      <c r="N317" s="113">
        <v>1091.4</v>
      </c>
      <c r="O317" s="114">
        <v>316.2</v>
      </c>
      <c r="P317" s="114">
        <v>169.15</v>
      </c>
      <c r="Q317" s="115">
        <v>113.05</v>
      </c>
      <c r="R317" s="116">
        <v>139.3</v>
      </c>
      <c r="S317" s="117">
        <v>128.16</v>
      </c>
      <c r="T317" s="118">
        <v>118.41</v>
      </c>
      <c r="U317" s="119">
        <v>1027.2</v>
      </c>
      <c r="V317" s="120">
        <v>297.6</v>
      </c>
      <c r="W317" s="120">
        <v>159.2</v>
      </c>
      <c r="X317" s="121">
        <v>106.4</v>
      </c>
      <c r="Y317" s="122">
        <v>1001.52</v>
      </c>
      <c r="Z317" s="123">
        <v>290.16</v>
      </c>
      <c r="AA317" s="123">
        <v>155.22</v>
      </c>
      <c r="AB317" s="123">
        <v>103.74</v>
      </c>
    </row>
    <row r="318" spans="1:28" ht="25.5">
      <c r="A318" s="103" t="s">
        <v>745</v>
      </c>
      <c r="B318" s="104">
        <v>11</v>
      </c>
      <c r="C318" s="104" t="s">
        <v>123</v>
      </c>
      <c r="D318" s="105" t="s">
        <v>746</v>
      </c>
      <c r="E318" s="106">
        <v>3379</v>
      </c>
      <c r="F318" s="107">
        <v>489</v>
      </c>
      <c r="G318" s="107">
        <v>242</v>
      </c>
      <c r="H318" s="108">
        <v>161</v>
      </c>
      <c r="I318" s="109">
        <v>27</v>
      </c>
      <c r="J318" s="124">
        <v>3108.68</v>
      </c>
      <c r="K318" s="111">
        <v>449.88</v>
      </c>
      <c r="L318" s="111">
        <v>222.64</v>
      </c>
      <c r="M318" s="112">
        <v>148.12</v>
      </c>
      <c r="N318" s="113">
        <v>2872.15</v>
      </c>
      <c r="O318" s="114">
        <v>415.65</v>
      </c>
      <c r="P318" s="114">
        <v>205.7</v>
      </c>
      <c r="Q318" s="115">
        <v>136.85</v>
      </c>
      <c r="R318" s="116">
        <v>169.4</v>
      </c>
      <c r="S318" s="117">
        <v>155.85</v>
      </c>
      <c r="T318" s="118">
        <v>143.99</v>
      </c>
      <c r="U318" s="119">
        <v>2703.2</v>
      </c>
      <c r="V318" s="120">
        <v>391.2</v>
      </c>
      <c r="W318" s="120">
        <v>193.6</v>
      </c>
      <c r="X318" s="121">
        <v>128.8</v>
      </c>
      <c r="Y318" s="122">
        <v>2635.62</v>
      </c>
      <c r="Z318" s="123">
        <v>381.42</v>
      </c>
      <c r="AA318" s="123">
        <v>188.76</v>
      </c>
      <c r="AB318" s="123">
        <v>125.58</v>
      </c>
    </row>
    <row r="319" spans="1:28" ht="25.5">
      <c r="A319" s="103" t="s">
        <v>747</v>
      </c>
      <c r="B319" s="104">
        <v>11</v>
      </c>
      <c r="C319" s="104" t="s">
        <v>123</v>
      </c>
      <c r="D319" s="105" t="s">
        <v>748</v>
      </c>
      <c r="E319" s="106">
        <v>1008</v>
      </c>
      <c r="F319" s="107">
        <v>336</v>
      </c>
      <c r="G319" s="107">
        <v>196</v>
      </c>
      <c r="H319" s="108">
        <v>100</v>
      </c>
      <c r="I319" s="109">
        <v>17</v>
      </c>
      <c r="J319" s="124">
        <v>927.36</v>
      </c>
      <c r="K319" s="111">
        <v>309.12</v>
      </c>
      <c r="L319" s="111">
        <v>180.32</v>
      </c>
      <c r="M319" s="112">
        <v>92</v>
      </c>
      <c r="N319" s="113">
        <v>856.8</v>
      </c>
      <c r="O319" s="114">
        <v>285.6</v>
      </c>
      <c r="P319" s="114">
        <v>166.6</v>
      </c>
      <c r="Q319" s="115">
        <v>85</v>
      </c>
      <c r="R319" s="116">
        <v>137.2</v>
      </c>
      <c r="S319" s="117">
        <v>126.22</v>
      </c>
      <c r="T319" s="118">
        <v>116.62</v>
      </c>
      <c r="U319" s="119">
        <v>806.4</v>
      </c>
      <c r="V319" s="120">
        <v>268.8</v>
      </c>
      <c r="W319" s="120">
        <v>156.8</v>
      </c>
      <c r="X319" s="121">
        <v>80</v>
      </c>
      <c r="Y319" s="122">
        <v>786.24</v>
      </c>
      <c r="Z319" s="123">
        <v>262.08</v>
      </c>
      <c r="AA319" s="123">
        <v>152.88</v>
      </c>
      <c r="AB319" s="123">
        <v>78</v>
      </c>
    </row>
    <row r="320" spans="1:28" ht="25.5">
      <c r="A320" s="103" t="s">
        <v>749</v>
      </c>
      <c r="B320" s="104">
        <v>11</v>
      </c>
      <c r="C320" s="104" t="s">
        <v>123</v>
      </c>
      <c r="D320" s="105" t="s">
        <v>750</v>
      </c>
      <c r="E320" s="106">
        <v>1612</v>
      </c>
      <c r="F320" s="107">
        <v>392</v>
      </c>
      <c r="G320" s="107">
        <v>215</v>
      </c>
      <c r="H320" s="108">
        <v>118</v>
      </c>
      <c r="I320" s="109">
        <v>13</v>
      </c>
      <c r="J320" s="124">
        <v>1483.04</v>
      </c>
      <c r="K320" s="111">
        <v>360.64</v>
      </c>
      <c r="L320" s="111">
        <v>197.8</v>
      </c>
      <c r="M320" s="112">
        <v>108.56</v>
      </c>
      <c r="N320" s="113">
        <v>1370.2</v>
      </c>
      <c r="O320" s="114">
        <v>333.2</v>
      </c>
      <c r="P320" s="114">
        <v>182.75</v>
      </c>
      <c r="Q320" s="115">
        <v>100.3</v>
      </c>
      <c r="R320" s="116">
        <v>150.5</v>
      </c>
      <c r="S320" s="117">
        <v>138.46</v>
      </c>
      <c r="T320" s="118">
        <v>127.93</v>
      </c>
      <c r="U320" s="119">
        <v>1289.6</v>
      </c>
      <c r="V320" s="120">
        <v>313.6</v>
      </c>
      <c r="W320" s="120">
        <v>172</v>
      </c>
      <c r="X320" s="121">
        <v>94.4</v>
      </c>
      <c r="Y320" s="122">
        <v>1257.36</v>
      </c>
      <c r="Z320" s="123">
        <v>305.76</v>
      </c>
      <c r="AA320" s="123">
        <v>167.7</v>
      </c>
      <c r="AB320" s="123">
        <v>92.04</v>
      </c>
    </row>
    <row r="321" spans="1:28" ht="12.75">
      <c r="A321" s="103" t="s">
        <v>751</v>
      </c>
      <c r="B321" s="104">
        <v>12</v>
      </c>
      <c r="C321" s="104" t="s">
        <v>37</v>
      </c>
      <c r="D321" s="105" t="s">
        <v>752</v>
      </c>
      <c r="E321" s="106">
        <v>7131</v>
      </c>
      <c r="F321" s="107">
        <v>1765</v>
      </c>
      <c r="G321" s="107">
        <v>0</v>
      </c>
      <c r="H321" s="108">
        <v>260</v>
      </c>
      <c r="I321" s="109">
        <v>20</v>
      </c>
      <c r="J321" s="124">
        <v>6560.52</v>
      </c>
      <c r="K321" s="111">
        <v>1623.8</v>
      </c>
      <c r="L321" s="111">
        <v>0</v>
      </c>
      <c r="M321" s="112">
        <v>239.2</v>
      </c>
      <c r="N321" s="113">
        <v>6061.35</v>
      </c>
      <c r="O321" s="114">
        <v>1500.25</v>
      </c>
      <c r="P321" s="114">
        <v>0</v>
      </c>
      <c r="Q321" s="115">
        <v>221</v>
      </c>
      <c r="R321" s="116">
        <v>0</v>
      </c>
      <c r="S321" s="117">
        <v>0</v>
      </c>
      <c r="T321" s="118">
        <v>0</v>
      </c>
      <c r="U321" s="119">
        <v>5704.8</v>
      </c>
      <c r="V321" s="120">
        <v>1412</v>
      </c>
      <c r="W321" s="120">
        <v>0</v>
      </c>
      <c r="X321" s="121">
        <v>208</v>
      </c>
      <c r="Y321" s="122">
        <v>5562.18</v>
      </c>
      <c r="Z321" s="123">
        <v>1376.7</v>
      </c>
      <c r="AA321" s="123">
        <v>0</v>
      </c>
      <c r="AB321" s="123">
        <v>202.8</v>
      </c>
    </row>
    <row r="322" spans="1:28" ht="12.75">
      <c r="A322" s="103" t="s">
        <v>753</v>
      </c>
      <c r="B322" s="104">
        <v>12</v>
      </c>
      <c r="C322" s="104" t="s">
        <v>37</v>
      </c>
      <c r="D322" s="105" t="s">
        <v>754</v>
      </c>
      <c r="E322" s="106">
        <v>5997</v>
      </c>
      <c r="F322" s="107">
        <v>1619</v>
      </c>
      <c r="G322" s="107">
        <v>0</v>
      </c>
      <c r="H322" s="108">
        <v>277</v>
      </c>
      <c r="I322" s="109">
        <v>16</v>
      </c>
      <c r="J322" s="124">
        <v>5517.24</v>
      </c>
      <c r="K322" s="111">
        <v>1489.48</v>
      </c>
      <c r="L322" s="111">
        <v>0</v>
      </c>
      <c r="M322" s="112">
        <v>254.84</v>
      </c>
      <c r="N322" s="113">
        <v>5097.45</v>
      </c>
      <c r="O322" s="114">
        <v>1376.15</v>
      </c>
      <c r="P322" s="114">
        <v>0</v>
      </c>
      <c r="Q322" s="115">
        <v>235.45</v>
      </c>
      <c r="R322" s="116">
        <v>0</v>
      </c>
      <c r="S322" s="117">
        <v>0</v>
      </c>
      <c r="T322" s="118">
        <v>0</v>
      </c>
      <c r="U322" s="119">
        <v>4797.6</v>
      </c>
      <c r="V322" s="120">
        <v>1295.2</v>
      </c>
      <c r="W322" s="120">
        <v>0</v>
      </c>
      <c r="X322" s="121">
        <v>221.6</v>
      </c>
      <c r="Y322" s="122">
        <v>4677.66</v>
      </c>
      <c r="Z322" s="123">
        <v>1262.82</v>
      </c>
      <c r="AA322" s="123">
        <v>0</v>
      </c>
      <c r="AB322" s="123">
        <v>216.06</v>
      </c>
    </row>
    <row r="323" spans="1:28" ht="12.75">
      <c r="A323" s="103" t="s">
        <v>755</v>
      </c>
      <c r="B323" s="104">
        <v>12</v>
      </c>
      <c r="C323" s="104" t="s">
        <v>37</v>
      </c>
      <c r="D323" s="105" t="s">
        <v>756</v>
      </c>
      <c r="E323" s="106">
        <v>3394</v>
      </c>
      <c r="F323" s="107">
        <v>910</v>
      </c>
      <c r="G323" s="107">
        <v>1109</v>
      </c>
      <c r="H323" s="108">
        <v>170</v>
      </c>
      <c r="I323" s="109">
        <v>15</v>
      </c>
      <c r="J323" s="124">
        <v>3122.48</v>
      </c>
      <c r="K323" s="111">
        <v>837.2</v>
      </c>
      <c r="L323" s="111">
        <v>1020.28</v>
      </c>
      <c r="M323" s="112">
        <v>156.4</v>
      </c>
      <c r="N323" s="113">
        <v>2884.9</v>
      </c>
      <c r="O323" s="114">
        <v>773.5</v>
      </c>
      <c r="P323" s="114">
        <v>942.65</v>
      </c>
      <c r="Q323" s="115">
        <v>144.5</v>
      </c>
      <c r="R323" s="116">
        <v>776.3</v>
      </c>
      <c r="S323" s="117">
        <v>714.2</v>
      </c>
      <c r="T323" s="118">
        <v>659.86</v>
      </c>
      <c r="U323" s="119">
        <v>2715.2</v>
      </c>
      <c r="V323" s="120">
        <v>728</v>
      </c>
      <c r="W323" s="120">
        <v>887.2</v>
      </c>
      <c r="X323" s="121">
        <v>136</v>
      </c>
      <c r="Y323" s="122">
        <v>2647.32</v>
      </c>
      <c r="Z323" s="123">
        <v>709.8</v>
      </c>
      <c r="AA323" s="123">
        <v>865.02</v>
      </c>
      <c r="AB323" s="123">
        <v>132.6</v>
      </c>
    </row>
    <row r="324" spans="1:28" ht="12.75">
      <c r="A324" s="103" t="s">
        <v>757</v>
      </c>
      <c r="B324" s="104">
        <v>12</v>
      </c>
      <c r="C324" s="104" t="s">
        <v>37</v>
      </c>
      <c r="D324" s="105" t="s">
        <v>758</v>
      </c>
      <c r="E324" s="106">
        <v>2652</v>
      </c>
      <c r="F324" s="107">
        <v>911</v>
      </c>
      <c r="G324" s="107">
        <v>1109</v>
      </c>
      <c r="H324" s="108">
        <v>219</v>
      </c>
      <c r="I324" s="109">
        <v>11</v>
      </c>
      <c r="J324" s="124">
        <v>2439.84</v>
      </c>
      <c r="K324" s="111">
        <v>838.12</v>
      </c>
      <c r="L324" s="111">
        <v>1020.28</v>
      </c>
      <c r="M324" s="112">
        <v>201.48</v>
      </c>
      <c r="N324" s="113">
        <v>2254.2</v>
      </c>
      <c r="O324" s="114">
        <v>774.35</v>
      </c>
      <c r="P324" s="114">
        <v>942.65</v>
      </c>
      <c r="Q324" s="115">
        <v>186.15</v>
      </c>
      <c r="R324" s="116">
        <v>776.3</v>
      </c>
      <c r="S324" s="117">
        <v>714.2</v>
      </c>
      <c r="T324" s="118">
        <v>659.86</v>
      </c>
      <c r="U324" s="119">
        <v>2121.6</v>
      </c>
      <c r="V324" s="120">
        <v>728.8</v>
      </c>
      <c r="W324" s="120">
        <v>887.2</v>
      </c>
      <c r="X324" s="121">
        <v>175.2</v>
      </c>
      <c r="Y324" s="122">
        <v>2068.56</v>
      </c>
      <c r="Z324" s="123">
        <v>710.58</v>
      </c>
      <c r="AA324" s="123">
        <v>865.02</v>
      </c>
      <c r="AB324" s="123">
        <v>170.82</v>
      </c>
    </row>
    <row r="325" spans="1:28" ht="12.75">
      <c r="A325" s="103" t="s">
        <v>759</v>
      </c>
      <c r="B325" s="104">
        <v>12</v>
      </c>
      <c r="C325" s="104" t="s">
        <v>37</v>
      </c>
      <c r="D325" s="105" t="s">
        <v>760</v>
      </c>
      <c r="E325" s="106">
        <v>2669</v>
      </c>
      <c r="F325" s="107">
        <v>1244</v>
      </c>
      <c r="G325" s="107">
        <v>1531</v>
      </c>
      <c r="H325" s="108">
        <v>249</v>
      </c>
      <c r="I325" s="109">
        <v>10</v>
      </c>
      <c r="J325" s="124">
        <v>2455.48</v>
      </c>
      <c r="K325" s="111">
        <v>1144.48</v>
      </c>
      <c r="L325" s="111">
        <v>1408.52</v>
      </c>
      <c r="M325" s="112">
        <v>229.08</v>
      </c>
      <c r="N325" s="113">
        <v>2268.65</v>
      </c>
      <c r="O325" s="114">
        <v>1057.4</v>
      </c>
      <c r="P325" s="114">
        <v>1301.35</v>
      </c>
      <c r="Q325" s="115">
        <v>211.65</v>
      </c>
      <c r="R325" s="116">
        <v>1071.7</v>
      </c>
      <c r="S325" s="117">
        <v>985.96</v>
      </c>
      <c r="T325" s="118">
        <v>910.95</v>
      </c>
      <c r="U325" s="119">
        <v>2135.2</v>
      </c>
      <c r="V325" s="120">
        <v>995.2</v>
      </c>
      <c r="W325" s="120">
        <v>1224.8</v>
      </c>
      <c r="X325" s="121">
        <v>199.2</v>
      </c>
      <c r="Y325" s="122">
        <v>2081.82</v>
      </c>
      <c r="Z325" s="123">
        <v>970.32</v>
      </c>
      <c r="AA325" s="123">
        <v>1194.18</v>
      </c>
      <c r="AB325" s="123">
        <v>194.22</v>
      </c>
    </row>
    <row r="326" spans="1:28" ht="25.5">
      <c r="A326" s="103" t="s">
        <v>761</v>
      </c>
      <c r="B326" s="104">
        <v>12</v>
      </c>
      <c r="C326" s="104" t="s">
        <v>37</v>
      </c>
      <c r="D326" s="105" t="s">
        <v>762</v>
      </c>
      <c r="E326" s="106">
        <v>1062</v>
      </c>
      <c r="F326" s="107">
        <v>614</v>
      </c>
      <c r="G326" s="107">
        <v>1193</v>
      </c>
      <c r="H326" s="108">
        <v>137</v>
      </c>
      <c r="I326" s="109">
        <v>7</v>
      </c>
      <c r="J326" s="124">
        <v>977.04</v>
      </c>
      <c r="K326" s="111">
        <v>564.88</v>
      </c>
      <c r="L326" s="111">
        <v>1097.56</v>
      </c>
      <c r="M326" s="112">
        <v>126.04</v>
      </c>
      <c r="N326" s="113">
        <v>902.7</v>
      </c>
      <c r="O326" s="114">
        <v>521.9</v>
      </c>
      <c r="P326" s="114">
        <v>1014.05</v>
      </c>
      <c r="Q326" s="115">
        <v>116.45</v>
      </c>
      <c r="R326" s="116">
        <v>835.1</v>
      </c>
      <c r="S326" s="117">
        <v>768.29</v>
      </c>
      <c r="T326" s="118">
        <v>709.84</v>
      </c>
      <c r="U326" s="119">
        <v>849.6</v>
      </c>
      <c r="V326" s="120">
        <v>491.2</v>
      </c>
      <c r="W326" s="120">
        <v>954.4</v>
      </c>
      <c r="X326" s="121">
        <v>109.6</v>
      </c>
      <c r="Y326" s="122">
        <v>828.36</v>
      </c>
      <c r="Z326" s="123">
        <v>478.92</v>
      </c>
      <c r="AA326" s="123">
        <v>930.54</v>
      </c>
      <c r="AB326" s="123">
        <v>106.86</v>
      </c>
    </row>
    <row r="327" spans="1:28" ht="25.5">
      <c r="A327" s="103" t="s">
        <v>763</v>
      </c>
      <c r="B327" s="104">
        <v>12</v>
      </c>
      <c r="C327" s="104" t="s">
        <v>37</v>
      </c>
      <c r="D327" s="105" t="s">
        <v>764</v>
      </c>
      <c r="E327" s="106">
        <v>1199</v>
      </c>
      <c r="F327" s="107">
        <v>648</v>
      </c>
      <c r="G327" s="107">
        <v>1118</v>
      </c>
      <c r="H327" s="108">
        <v>181</v>
      </c>
      <c r="I327" s="109">
        <v>4</v>
      </c>
      <c r="J327" s="124">
        <v>1103.08</v>
      </c>
      <c r="K327" s="111">
        <v>596.16</v>
      </c>
      <c r="L327" s="111">
        <v>1028.56</v>
      </c>
      <c r="M327" s="112">
        <v>166.52</v>
      </c>
      <c r="N327" s="113">
        <v>1019.15</v>
      </c>
      <c r="O327" s="114">
        <v>550.8</v>
      </c>
      <c r="P327" s="114">
        <v>950.3</v>
      </c>
      <c r="Q327" s="115">
        <v>153.85</v>
      </c>
      <c r="R327" s="116">
        <v>782.6</v>
      </c>
      <c r="S327" s="117">
        <v>719.99</v>
      </c>
      <c r="T327" s="118">
        <v>665.21</v>
      </c>
      <c r="U327" s="119">
        <v>959.2</v>
      </c>
      <c r="V327" s="120">
        <v>518.4</v>
      </c>
      <c r="W327" s="120">
        <v>894.4</v>
      </c>
      <c r="X327" s="121">
        <v>144.8</v>
      </c>
      <c r="Y327" s="122">
        <v>935.22</v>
      </c>
      <c r="Z327" s="123">
        <v>505.44</v>
      </c>
      <c r="AA327" s="123">
        <v>872.04</v>
      </c>
      <c r="AB327" s="123">
        <v>141.18</v>
      </c>
    </row>
    <row r="328" spans="1:28" ht="12.75">
      <c r="A328" s="103" t="s">
        <v>765</v>
      </c>
      <c r="B328" s="104">
        <v>12</v>
      </c>
      <c r="C328" s="104" t="s">
        <v>37</v>
      </c>
      <c r="D328" s="105" t="s">
        <v>766</v>
      </c>
      <c r="E328" s="106">
        <v>3744</v>
      </c>
      <c r="F328" s="107">
        <v>1749</v>
      </c>
      <c r="G328" s="107">
        <v>2113</v>
      </c>
      <c r="H328" s="108">
        <v>182</v>
      </c>
      <c r="I328" s="109">
        <v>13</v>
      </c>
      <c r="J328" s="124">
        <v>3444.48</v>
      </c>
      <c r="K328" s="111">
        <v>1609.08</v>
      </c>
      <c r="L328" s="111">
        <v>1943.96</v>
      </c>
      <c r="M328" s="112">
        <v>167.44</v>
      </c>
      <c r="N328" s="113">
        <v>3182.4</v>
      </c>
      <c r="O328" s="114">
        <v>1486.65</v>
      </c>
      <c r="P328" s="114">
        <v>1796.05</v>
      </c>
      <c r="Q328" s="115">
        <v>154.7</v>
      </c>
      <c r="R328" s="116">
        <v>1479.1</v>
      </c>
      <c r="S328" s="117">
        <v>1360.77</v>
      </c>
      <c r="T328" s="118">
        <v>1257.24</v>
      </c>
      <c r="U328" s="119">
        <v>2995.2</v>
      </c>
      <c r="V328" s="120">
        <v>1399.2</v>
      </c>
      <c r="W328" s="120">
        <v>1690.4</v>
      </c>
      <c r="X328" s="121">
        <v>145.6</v>
      </c>
      <c r="Y328" s="122">
        <v>2920.32</v>
      </c>
      <c r="Z328" s="123">
        <v>1364.22</v>
      </c>
      <c r="AA328" s="123">
        <v>1648.14</v>
      </c>
      <c r="AB328" s="123">
        <v>141.96</v>
      </c>
    </row>
    <row r="329" spans="1:28" ht="12.75">
      <c r="A329" s="103" t="s">
        <v>767</v>
      </c>
      <c r="B329" s="104">
        <v>12</v>
      </c>
      <c r="C329" s="104" t="s">
        <v>37</v>
      </c>
      <c r="D329" s="105" t="s">
        <v>768</v>
      </c>
      <c r="E329" s="106">
        <v>864</v>
      </c>
      <c r="F329" s="107">
        <v>520</v>
      </c>
      <c r="G329" s="107">
        <v>960</v>
      </c>
      <c r="H329" s="108">
        <v>97</v>
      </c>
      <c r="I329" s="109">
        <v>4</v>
      </c>
      <c r="J329" s="124">
        <v>794.88</v>
      </c>
      <c r="K329" s="111">
        <v>478.4</v>
      </c>
      <c r="L329" s="111">
        <v>883.2</v>
      </c>
      <c r="M329" s="112">
        <v>89.24</v>
      </c>
      <c r="N329" s="113">
        <v>734.4</v>
      </c>
      <c r="O329" s="114">
        <v>442</v>
      </c>
      <c r="P329" s="114">
        <v>816</v>
      </c>
      <c r="Q329" s="115">
        <v>82.45</v>
      </c>
      <c r="R329" s="116">
        <v>672</v>
      </c>
      <c r="S329" s="117">
        <v>618.24</v>
      </c>
      <c r="T329" s="118">
        <v>571.2</v>
      </c>
      <c r="U329" s="119">
        <v>691.2</v>
      </c>
      <c r="V329" s="120">
        <v>416</v>
      </c>
      <c r="W329" s="120">
        <v>768</v>
      </c>
      <c r="X329" s="121">
        <v>77.6</v>
      </c>
      <c r="Y329" s="122">
        <v>673.92</v>
      </c>
      <c r="Z329" s="123">
        <v>405.6</v>
      </c>
      <c r="AA329" s="123">
        <v>748.8</v>
      </c>
      <c r="AB329" s="123">
        <v>75.66</v>
      </c>
    </row>
    <row r="330" spans="1:28" ht="12.75">
      <c r="A330" s="103" t="s">
        <v>769</v>
      </c>
      <c r="B330" s="104">
        <v>12</v>
      </c>
      <c r="C330" s="104" t="s">
        <v>37</v>
      </c>
      <c r="D330" s="105" t="s">
        <v>770</v>
      </c>
      <c r="E330" s="106">
        <v>617</v>
      </c>
      <c r="F330" s="107">
        <v>392</v>
      </c>
      <c r="G330" s="107">
        <v>671</v>
      </c>
      <c r="H330" s="108">
        <v>73</v>
      </c>
      <c r="I330" s="109">
        <v>4</v>
      </c>
      <c r="J330" s="124">
        <v>567.64</v>
      </c>
      <c r="K330" s="111">
        <v>360.64</v>
      </c>
      <c r="L330" s="111">
        <v>617.32</v>
      </c>
      <c r="M330" s="112">
        <v>67.16</v>
      </c>
      <c r="N330" s="113">
        <v>524.45</v>
      </c>
      <c r="O330" s="114">
        <v>333.2</v>
      </c>
      <c r="P330" s="114">
        <v>570.35</v>
      </c>
      <c r="Q330" s="115">
        <v>62.05</v>
      </c>
      <c r="R330" s="116">
        <v>469.7</v>
      </c>
      <c r="S330" s="117">
        <v>432.12</v>
      </c>
      <c r="T330" s="118">
        <v>399.25</v>
      </c>
      <c r="U330" s="119">
        <v>493.6</v>
      </c>
      <c r="V330" s="120">
        <v>313.6</v>
      </c>
      <c r="W330" s="120">
        <v>536.8</v>
      </c>
      <c r="X330" s="121">
        <v>58.4</v>
      </c>
      <c r="Y330" s="122">
        <v>481.26</v>
      </c>
      <c r="Z330" s="123">
        <v>305.76</v>
      </c>
      <c r="AA330" s="123">
        <v>523.38</v>
      </c>
      <c r="AB330" s="123">
        <v>56.94</v>
      </c>
    </row>
    <row r="331" spans="1:28" ht="25.5">
      <c r="A331" s="103" t="s">
        <v>771</v>
      </c>
      <c r="B331" s="104">
        <v>12</v>
      </c>
      <c r="C331" s="104" t="s">
        <v>37</v>
      </c>
      <c r="D331" s="105" t="s">
        <v>772</v>
      </c>
      <c r="E331" s="106">
        <v>4146</v>
      </c>
      <c r="F331" s="107">
        <v>1225</v>
      </c>
      <c r="G331" s="107">
        <v>1459</v>
      </c>
      <c r="H331" s="108">
        <v>198</v>
      </c>
      <c r="I331" s="109">
        <v>17</v>
      </c>
      <c r="J331" s="124">
        <v>3814.32</v>
      </c>
      <c r="K331" s="111">
        <v>1127</v>
      </c>
      <c r="L331" s="111">
        <v>1342.28</v>
      </c>
      <c r="M331" s="112">
        <v>182.16</v>
      </c>
      <c r="N331" s="113">
        <v>3524.1</v>
      </c>
      <c r="O331" s="114">
        <v>1041.25</v>
      </c>
      <c r="P331" s="114">
        <v>1240.15</v>
      </c>
      <c r="Q331" s="115">
        <v>168.3</v>
      </c>
      <c r="R331" s="116">
        <v>1021.3</v>
      </c>
      <c r="S331" s="117">
        <v>939.6</v>
      </c>
      <c r="T331" s="118">
        <v>868.11</v>
      </c>
      <c r="U331" s="119">
        <v>3316.8</v>
      </c>
      <c r="V331" s="120">
        <v>980</v>
      </c>
      <c r="W331" s="120">
        <v>1167.2</v>
      </c>
      <c r="X331" s="121">
        <v>158.4</v>
      </c>
      <c r="Y331" s="122">
        <v>3233.88</v>
      </c>
      <c r="Z331" s="123">
        <v>955.5</v>
      </c>
      <c r="AA331" s="123">
        <v>1138.02</v>
      </c>
      <c r="AB331" s="123">
        <v>154.44</v>
      </c>
    </row>
    <row r="332" spans="1:28" ht="25.5">
      <c r="A332" s="103" t="s">
        <v>773</v>
      </c>
      <c r="B332" s="104">
        <v>12</v>
      </c>
      <c r="C332" s="104" t="s">
        <v>37</v>
      </c>
      <c r="D332" s="105" t="s">
        <v>774</v>
      </c>
      <c r="E332" s="106">
        <v>1737</v>
      </c>
      <c r="F332" s="107">
        <v>637</v>
      </c>
      <c r="G332" s="107">
        <v>1331</v>
      </c>
      <c r="H332" s="108">
        <v>108</v>
      </c>
      <c r="I332" s="109">
        <v>17</v>
      </c>
      <c r="J332" s="124">
        <v>1598.04</v>
      </c>
      <c r="K332" s="111">
        <v>586.04</v>
      </c>
      <c r="L332" s="111">
        <v>1224.52</v>
      </c>
      <c r="M332" s="112">
        <v>99.36</v>
      </c>
      <c r="N332" s="113">
        <v>1476.45</v>
      </c>
      <c r="O332" s="114">
        <v>541.45</v>
      </c>
      <c r="P332" s="114">
        <v>1131.35</v>
      </c>
      <c r="Q332" s="115">
        <v>91.8</v>
      </c>
      <c r="R332" s="116">
        <v>931.7</v>
      </c>
      <c r="S332" s="117">
        <v>857.16</v>
      </c>
      <c r="T332" s="118">
        <v>791.95</v>
      </c>
      <c r="U332" s="119">
        <v>1389.6</v>
      </c>
      <c r="V332" s="120">
        <v>509.6</v>
      </c>
      <c r="W332" s="120">
        <v>1064.8</v>
      </c>
      <c r="X332" s="121">
        <v>86.4</v>
      </c>
      <c r="Y332" s="122">
        <v>1354.86</v>
      </c>
      <c r="Z332" s="123">
        <v>496.86</v>
      </c>
      <c r="AA332" s="123">
        <v>1038.18</v>
      </c>
      <c r="AB332" s="123">
        <v>84.24</v>
      </c>
    </row>
    <row r="333" spans="1:28" ht="25.5">
      <c r="A333" s="103" t="s">
        <v>775</v>
      </c>
      <c r="B333" s="104">
        <v>12</v>
      </c>
      <c r="C333" s="104" t="s">
        <v>123</v>
      </c>
      <c r="D333" s="105" t="s">
        <v>776</v>
      </c>
      <c r="E333" s="106">
        <v>3592</v>
      </c>
      <c r="F333" s="107">
        <v>466</v>
      </c>
      <c r="G333" s="107">
        <v>263</v>
      </c>
      <c r="H333" s="108">
        <v>145</v>
      </c>
      <c r="I333" s="109">
        <v>35</v>
      </c>
      <c r="J333" s="124">
        <v>3304.64</v>
      </c>
      <c r="K333" s="111">
        <v>428.72</v>
      </c>
      <c r="L333" s="111">
        <v>241.96</v>
      </c>
      <c r="M333" s="112">
        <v>133.4</v>
      </c>
      <c r="N333" s="113">
        <v>3053.2</v>
      </c>
      <c r="O333" s="114">
        <v>396.1</v>
      </c>
      <c r="P333" s="114">
        <v>223.55</v>
      </c>
      <c r="Q333" s="115">
        <v>123.25</v>
      </c>
      <c r="R333" s="116">
        <v>184.1</v>
      </c>
      <c r="S333" s="117">
        <v>169.37</v>
      </c>
      <c r="T333" s="118">
        <v>156.49</v>
      </c>
      <c r="U333" s="119">
        <v>2873.6</v>
      </c>
      <c r="V333" s="120">
        <v>372.8</v>
      </c>
      <c r="W333" s="120">
        <v>210.4</v>
      </c>
      <c r="X333" s="121">
        <v>116</v>
      </c>
      <c r="Y333" s="122">
        <v>2801.76</v>
      </c>
      <c r="Z333" s="123">
        <v>363.48</v>
      </c>
      <c r="AA333" s="123">
        <v>205.14</v>
      </c>
      <c r="AB333" s="123">
        <v>113.1</v>
      </c>
    </row>
    <row r="334" spans="1:28" ht="25.5">
      <c r="A334" s="103" t="s">
        <v>777</v>
      </c>
      <c r="B334" s="104">
        <v>12</v>
      </c>
      <c r="C334" s="104" t="s">
        <v>123</v>
      </c>
      <c r="D334" s="105" t="s">
        <v>778</v>
      </c>
      <c r="E334" s="106">
        <v>1432</v>
      </c>
      <c r="F334" s="107">
        <v>342</v>
      </c>
      <c r="G334" s="107">
        <v>238</v>
      </c>
      <c r="H334" s="108">
        <v>131</v>
      </c>
      <c r="I334" s="109">
        <v>10</v>
      </c>
      <c r="J334" s="124">
        <v>1317.44</v>
      </c>
      <c r="K334" s="111">
        <v>314.64</v>
      </c>
      <c r="L334" s="111">
        <v>218.96</v>
      </c>
      <c r="M334" s="112">
        <v>120.52</v>
      </c>
      <c r="N334" s="113">
        <v>1217.2</v>
      </c>
      <c r="O334" s="114">
        <v>290.7</v>
      </c>
      <c r="P334" s="114">
        <v>202.3</v>
      </c>
      <c r="Q334" s="115">
        <v>111.35</v>
      </c>
      <c r="R334" s="116">
        <v>166.6</v>
      </c>
      <c r="S334" s="117">
        <v>153.27</v>
      </c>
      <c r="T334" s="118">
        <v>141.61</v>
      </c>
      <c r="U334" s="119">
        <v>1145.6</v>
      </c>
      <c r="V334" s="120">
        <v>273.6</v>
      </c>
      <c r="W334" s="120">
        <v>190.4</v>
      </c>
      <c r="X334" s="121">
        <v>104.8</v>
      </c>
      <c r="Y334" s="122">
        <v>1116.96</v>
      </c>
      <c r="Z334" s="123">
        <v>266.76</v>
      </c>
      <c r="AA334" s="123">
        <v>185.64</v>
      </c>
      <c r="AB334" s="123">
        <v>102.18</v>
      </c>
    </row>
    <row r="335" spans="1:28" ht="12.75">
      <c r="A335" s="103" t="s">
        <v>779</v>
      </c>
      <c r="B335" s="104">
        <v>12</v>
      </c>
      <c r="C335" s="104" t="s">
        <v>123</v>
      </c>
      <c r="D335" s="105" t="s">
        <v>780</v>
      </c>
      <c r="E335" s="106">
        <v>2146</v>
      </c>
      <c r="F335" s="107">
        <v>357</v>
      </c>
      <c r="G335" s="107">
        <v>212</v>
      </c>
      <c r="H335" s="108">
        <v>141</v>
      </c>
      <c r="I335" s="109">
        <v>21</v>
      </c>
      <c r="J335" s="124">
        <v>1974.32</v>
      </c>
      <c r="K335" s="111">
        <v>328.44</v>
      </c>
      <c r="L335" s="111">
        <v>195.04</v>
      </c>
      <c r="M335" s="112">
        <v>129.72</v>
      </c>
      <c r="N335" s="113">
        <v>1824.1</v>
      </c>
      <c r="O335" s="114">
        <v>303.45</v>
      </c>
      <c r="P335" s="114">
        <v>180.2</v>
      </c>
      <c r="Q335" s="115">
        <v>119.85</v>
      </c>
      <c r="R335" s="116">
        <v>148.4</v>
      </c>
      <c r="S335" s="117">
        <v>136.53</v>
      </c>
      <c r="T335" s="118">
        <v>126.14</v>
      </c>
      <c r="U335" s="119">
        <v>1716.8</v>
      </c>
      <c r="V335" s="120">
        <v>285.6</v>
      </c>
      <c r="W335" s="120">
        <v>169.6</v>
      </c>
      <c r="X335" s="121">
        <v>112.8</v>
      </c>
      <c r="Y335" s="122">
        <v>1673.88</v>
      </c>
      <c r="Z335" s="123">
        <v>278.46</v>
      </c>
      <c r="AA335" s="123">
        <v>165.36</v>
      </c>
      <c r="AB335" s="123">
        <v>109.98</v>
      </c>
    </row>
    <row r="336" spans="1:28" ht="12.75">
      <c r="A336" s="103" t="s">
        <v>781</v>
      </c>
      <c r="B336" s="104">
        <v>12</v>
      </c>
      <c r="C336" s="104" t="s">
        <v>123</v>
      </c>
      <c r="D336" s="105" t="s">
        <v>782</v>
      </c>
      <c r="E336" s="106">
        <v>901</v>
      </c>
      <c r="F336" s="107">
        <v>241</v>
      </c>
      <c r="G336" s="107">
        <v>151</v>
      </c>
      <c r="H336" s="108">
        <v>77</v>
      </c>
      <c r="I336" s="109">
        <v>10</v>
      </c>
      <c r="J336" s="124">
        <v>828.92</v>
      </c>
      <c r="K336" s="111">
        <v>221.72</v>
      </c>
      <c r="L336" s="111">
        <v>138.92</v>
      </c>
      <c r="M336" s="112">
        <v>70.84</v>
      </c>
      <c r="N336" s="113">
        <v>765.85</v>
      </c>
      <c r="O336" s="114">
        <v>204.85</v>
      </c>
      <c r="P336" s="114">
        <v>128.35</v>
      </c>
      <c r="Q336" s="115">
        <v>65.45</v>
      </c>
      <c r="R336" s="116">
        <v>105.7</v>
      </c>
      <c r="S336" s="117">
        <v>97.24</v>
      </c>
      <c r="T336" s="118">
        <v>89.85</v>
      </c>
      <c r="U336" s="119">
        <v>720.8</v>
      </c>
      <c r="V336" s="120">
        <v>192.8</v>
      </c>
      <c r="W336" s="120">
        <v>120.8</v>
      </c>
      <c r="X336" s="121">
        <v>61.6</v>
      </c>
      <c r="Y336" s="122">
        <v>702.78</v>
      </c>
      <c r="Z336" s="123">
        <v>187.98</v>
      </c>
      <c r="AA336" s="123">
        <v>117.78</v>
      </c>
      <c r="AB336" s="123">
        <v>60.06</v>
      </c>
    </row>
    <row r="337" spans="1:28" ht="12.75">
      <c r="A337" s="103" t="s">
        <v>783</v>
      </c>
      <c r="B337" s="104">
        <v>12</v>
      </c>
      <c r="C337" s="104" t="s">
        <v>123</v>
      </c>
      <c r="D337" s="105" t="s">
        <v>784</v>
      </c>
      <c r="E337" s="106">
        <v>1872</v>
      </c>
      <c r="F337" s="107">
        <v>364</v>
      </c>
      <c r="G337" s="107">
        <v>234</v>
      </c>
      <c r="H337" s="108">
        <v>156</v>
      </c>
      <c r="I337" s="109">
        <v>13</v>
      </c>
      <c r="J337" s="124">
        <v>1722.24</v>
      </c>
      <c r="K337" s="111">
        <v>334.88</v>
      </c>
      <c r="L337" s="111">
        <v>215.28</v>
      </c>
      <c r="M337" s="112">
        <v>143.52</v>
      </c>
      <c r="N337" s="113">
        <v>1591.2</v>
      </c>
      <c r="O337" s="114">
        <v>309.4</v>
      </c>
      <c r="P337" s="114">
        <v>198.9</v>
      </c>
      <c r="Q337" s="115">
        <v>132.6</v>
      </c>
      <c r="R337" s="116">
        <v>163.8</v>
      </c>
      <c r="S337" s="117">
        <v>150.7</v>
      </c>
      <c r="T337" s="118">
        <v>139.23</v>
      </c>
      <c r="U337" s="119">
        <v>1497.6</v>
      </c>
      <c r="V337" s="120">
        <v>291.2</v>
      </c>
      <c r="W337" s="120">
        <v>187.2</v>
      </c>
      <c r="X337" s="121">
        <v>124.8</v>
      </c>
      <c r="Y337" s="122">
        <v>1460.16</v>
      </c>
      <c r="Z337" s="123">
        <v>283.92</v>
      </c>
      <c r="AA337" s="123">
        <v>182.52</v>
      </c>
      <c r="AB337" s="123">
        <v>121.68</v>
      </c>
    </row>
    <row r="338" spans="1:28" ht="12.75">
      <c r="A338" s="103" t="s">
        <v>785</v>
      </c>
      <c r="B338" s="104">
        <v>12</v>
      </c>
      <c r="C338" s="104" t="s">
        <v>123</v>
      </c>
      <c r="D338" s="105" t="s">
        <v>786</v>
      </c>
      <c r="E338" s="106">
        <v>0</v>
      </c>
      <c r="F338" s="107">
        <v>0</v>
      </c>
      <c r="G338" s="107">
        <v>0</v>
      </c>
      <c r="H338" s="108">
        <v>0</v>
      </c>
      <c r="I338" s="109">
        <v>6</v>
      </c>
      <c r="J338" s="124">
        <v>0</v>
      </c>
      <c r="K338" s="111">
        <v>0</v>
      </c>
      <c r="L338" s="111">
        <v>0</v>
      </c>
      <c r="M338" s="112">
        <v>0</v>
      </c>
      <c r="N338" s="113">
        <v>0</v>
      </c>
      <c r="O338" s="114">
        <v>0</v>
      </c>
      <c r="P338" s="114">
        <v>0</v>
      </c>
      <c r="Q338" s="115">
        <v>0</v>
      </c>
      <c r="R338" s="116">
        <v>0</v>
      </c>
      <c r="S338" s="117">
        <v>0</v>
      </c>
      <c r="T338" s="118">
        <v>0</v>
      </c>
      <c r="U338" s="119">
        <v>0</v>
      </c>
      <c r="V338" s="120">
        <v>0</v>
      </c>
      <c r="W338" s="120">
        <v>0</v>
      </c>
      <c r="X338" s="121">
        <v>0</v>
      </c>
      <c r="Y338" s="122">
        <v>0</v>
      </c>
      <c r="Z338" s="123">
        <v>0</v>
      </c>
      <c r="AA338" s="123">
        <v>0</v>
      </c>
      <c r="AB338" s="123">
        <v>0</v>
      </c>
    </row>
    <row r="339" spans="1:28" ht="25.5">
      <c r="A339" s="103" t="s">
        <v>787</v>
      </c>
      <c r="B339" s="104">
        <v>12</v>
      </c>
      <c r="C339" s="104" t="s">
        <v>123</v>
      </c>
      <c r="D339" s="105" t="s">
        <v>788</v>
      </c>
      <c r="E339" s="106">
        <v>781</v>
      </c>
      <c r="F339" s="107">
        <v>424</v>
      </c>
      <c r="G339" s="107">
        <v>229</v>
      </c>
      <c r="H339" s="108">
        <v>117</v>
      </c>
      <c r="I339" s="109">
        <v>7</v>
      </c>
      <c r="J339" s="124">
        <v>718.52</v>
      </c>
      <c r="K339" s="111">
        <v>390.08</v>
      </c>
      <c r="L339" s="111">
        <v>210.68</v>
      </c>
      <c r="M339" s="112">
        <v>107.64</v>
      </c>
      <c r="N339" s="113">
        <v>663.85</v>
      </c>
      <c r="O339" s="114">
        <v>360.4</v>
      </c>
      <c r="P339" s="114">
        <v>194.65</v>
      </c>
      <c r="Q339" s="115">
        <v>99.45</v>
      </c>
      <c r="R339" s="116">
        <v>160.3</v>
      </c>
      <c r="S339" s="117">
        <v>147.48</v>
      </c>
      <c r="T339" s="118">
        <v>136.26</v>
      </c>
      <c r="U339" s="119">
        <v>624.8</v>
      </c>
      <c r="V339" s="120">
        <v>339.2</v>
      </c>
      <c r="W339" s="120">
        <v>183.2</v>
      </c>
      <c r="X339" s="121">
        <v>93.6</v>
      </c>
      <c r="Y339" s="122">
        <v>609.18</v>
      </c>
      <c r="Z339" s="123">
        <v>330.72</v>
      </c>
      <c r="AA339" s="123">
        <v>178.62</v>
      </c>
      <c r="AB339" s="123">
        <v>91.26</v>
      </c>
    </row>
    <row r="340" spans="1:28" ht="25.5">
      <c r="A340" s="103" t="s">
        <v>789</v>
      </c>
      <c r="B340" s="104">
        <v>13</v>
      </c>
      <c r="C340" s="104" t="s">
        <v>37</v>
      </c>
      <c r="D340" s="105" t="s">
        <v>790</v>
      </c>
      <c r="E340" s="106">
        <v>6203</v>
      </c>
      <c r="F340" s="107">
        <v>1916</v>
      </c>
      <c r="G340" s="107">
        <v>0</v>
      </c>
      <c r="H340" s="108">
        <v>253</v>
      </c>
      <c r="I340" s="109">
        <v>22</v>
      </c>
      <c r="J340" s="124">
        <v>5706.76</v>
      </c>
      <c r="K340" s="111">
        <v>1762.72</v>
      </c>
      <c r="L340" s="111">
        <v>0</v>
      </c>
      <c r="M340" s="112">
        <v>232.76</v>
      </c>
      <c r="N340" s="113">
        <v>5272.55</v>
      </c>
      <c r="O340" s="114">
        <v>1628.6</v>
      </c>
      <c r="P340" s="114">
        <v>0</v>
      </c>
      <c r="Q340" s="115">
        <v>215.05</v>
      </c>
      <c r="R340" s="116">
        <v>0</v>
      </c>
      <c r="S340" s="117">
        <v>0</v>
      </c>
      <c r="T340" s="118">
        <v>0</v>
      </c>
      <c r="U340" s="119">
        <v>4962.4</v>
      </c>
      <c r="V340" s="120">
        <v>1532.8</v>
      </c>
      <c r="W340" s="120">
        <v>0</v>
      </c>
      <c r="X340" s="121">
        <v>202.4</v>
      </c>
      <c r="Y340" s="122">
        <v>4838.34</v>
      </c>
      <c r="Z340" s="123">
        <v>1494.48</v>
      </c>
      <c r="AA340" s="123">
        <v>0</v>
      </c>
      <c r="AB340" s="123">
        <v>197.34</v>
      </c>
    </row>
    <row r="341" spans="1:28" ht="25.5">
      <c r="A341" s="103" t="s">
        <v>791</v>
      </c>
      <c r="B341" s="104">
        <v>13</v>
      </c>
      <c r="C341" s="104" t="s">
        <v>37</v>
      </c>
      <c r="D341" s="105" t="s">
        <v>792</v>
      </c>
      <c r="E341" s="106">
        <v>6722</v>
      </c>
      <c r="F341" s="107">
        <v>1386</v>
      </c>
      <c r="G341" s="107">
        <v>1455</v>
      </c>
      <c r="H341" s="108">
        <v>197</v>
      </c>
      <c r="I341" s="109">
        <v>37</v>
      </c>
      <c r="J341" s="124">
        <v>6184.24</v>
      </c>
      <c r="K341" s="111">
        <v>1275.12</v>
      </c>
      <c r="L341" s="111">
        <v>1338.6</v>
      </c>
      <c r="M341" s="112">
        <v>181.24</v>
      </c>
      <c r="N341" s="113">
        <v>5713.7</v>
      </c>
      <c r="O341" s="114">
        <v>1178.1</v>
      </c>
      <c r="P341" s="114">
        <v>1236.75</v>
      </c>
      <c r="Q341" s="115">
        <v>167.45</v>
      </c>
      <c r="R341" s="116">
        <v>1018.5</v>
      </c>
      <c r="S341" s="117">
        <v>937.02</v>
      </c>
      <c r="T341" s="118">
        <v>865.73</v>
      </c>
      <c r="U341" s="119">
        <v>5377.6</v>
      </c>
      <c r="V341" s="120">
        <v>1108.8</v>
      </c>
      <c r="W341" s="120">
        <v>1164</v>
      </c>
      <c r="X341" s="121">
        <v>157.6</v>
      </c>
      <c r="Y341" s="122">
        <v>5243.16</v>
      </c>
      <c r="Z341" s="123">
        <v>1081.08</v>
      </c>
      <c r="AA341" s="123">
        <v>1134.9</v>
      </c>
      <c r="AB341" s="123">
        <v>153.66</v>
      </c>
    </row>
    <row r="342" spans="1:28" ht="25.5">
      <c r="A342" s="103" t="s">
        <v>793</v>
      </c>
      <c r="B342" s="104">
        <v>13</v>
      </c>
      <c r="C342" s="104" t="s">
        <v>37</v>
      </c>
      <c r="D342" s="105" t="s">
        <v>794</v>
      </c>
      <c r="E342" s="106">
        <v>3959</v>
      </c>
      <c r="F342" s="107">
        <v>1185</v>
      </c>
      <c r="G342" s="107">
        <v>1455</v>
      </c>
      <c r="H342" s="108">
        <v>225</v>
      </c>
      <c r="I342" s="109">
        <v>15</v>
      </c>
      <c r="J342" s="124">
        <v>3642.28</v>
      </c>
      <c r="K342" s="111">
        <v>1090.2</v>
      </c>
      <c r="L342" s="111">
        <v>1338.6</v>
      </c>
      <c r="M342" s="112">
        <v>207</v>
      </c>
      <c r="N342" s="113">
        <v>3365.15</v>
      </c>
      <c r="O342" s="114">
        <v>1007.25</v>
      </c>
      <c r="P342" s="114">
        <v>1236.75</v>
      </c>
      <c r="Q342" s="115">
        <v>191.25</v>
      </c>
      <c r="R342" s="116">
        <v>1018.5</v>
      </c>
      <c r="S342" s="117">
        <v>937.02</v>
      </c>
      <c r="T342" s="118">
        <v>865.73</v>
      </c>
      <c r="U342" s="119">
        <v>3167.2</v>
      </c>
      <c r="V342" s="120">
        <v>948</v>
      </c>
      <c r="W342" s="120">
        <v>1164</v>
      </c>
      <c r="X342" s="121">
        <v>180</v>
      </c>
      <c r="Y342" s="122">
        <v>3088.02</v>
      </c>
      <c r="Z342" s="123">
        <v>924.3</v>
      </c>
      <c r="AA342" s="123">
        <v>1134.9</v>
      </c>
      <c r="AB342" s="123">
        <v>175.5</v>
      </c>
    </row>
    <row r="343" spans="1:28" ht="25.5">
      <c r="A343" s="103" t="s">
        <v>795</v>
      </c>
      <c r="B343" s="104">
        <v>13</v>
      </c>
      <c r="C343" s="104" t="s">
        <v>37</v>
      </c>
      <c r="D343" s="105" t="s">
        <v>796</v>
      </c>
      <c r="E343" s="106">
        <v>2901</v>
      </c>
      <c r="F343" s="107">
        <v>1242</v>
      </c>
      <c r="G343" s="107">
        <v>1496</v>
      </c>
      <c r="H343" s="108">
        <v>244</v>
      </c>
      <c r="I343" s="109">
        <v>11</v>
      </c>
      <c r="J343" s="124">
        <v>2668.92</v>
      </c>
      <c r="K343" s="111">
        <v>1142.64</v>
      </c>
      <c r="L343" s="111">
        <v>1376.32</v>
      </c>
      <c r="M343" s="112">
        <v>224.48</v>
      </c>
      <c r="N343" s="113">
        <v>2465.85</v>
      </c>
      <c r="O343" s="114">
        <v>1055.7</v>
      </c>
      <c r="P343" s="114">
        <v>1271.6</v>
      </c>
      <c r="Q343" s="115">
        <v>207.4</v>
      </c>
      <c r="R343" s="116">
        <v>1047.2</v>
      </c>
      <c r="S343" s="117">
        <v>963.42</v>
      </c>
      <c r="T343" s="118">
        <v>890.12</v>
      </c>
      <c r="U343" s="119">
        <v>2320.8</v>
      </c>
      <c r="V343" s="120">
        <v>993.6</v>
      </c>
      <c r="W343" s="120">
        <v>1196.8</v>
      </c>
      <c r="X343" s="121">
        <v>195.2</v>
      </c>
      <c r="Y343" s="122">
        <v>2262.78</v>
      </c>
      <c r="Z343" s="123">
        <v>968.76</v>
      </c>
      <c r="AA343" s="123">
        <v>1166.88</v>
      </c>
      <c r="AB343" s="123">
        <v>190.32</v>
      </c>
    </row>
    <row r="344" spans="1:28" ht="25.5">
      <c r="A344" s="103" t="s">
        <v>797</v>
      </c>
      <c r="B344" s="104">
        <v>13</v>
      </c>
      <c r="C344" s="104" t="s">
        <v>37</v>
      </c>
      <c r="D344" s="105" t="s">
        <v>798</v>
      </c>
      <c r="E344" s="106">
        <v>6791</v>
      </c>
      <c r="F344" s="107">
        <v>1840</v>
      </c>
      <c r="G344" s="107">
        <v>0</v>
      </c>
      <c r="H344" s="108">
        <v>222</v>
      </c>
      <c r="I344" s="109">
        <v>27</v>
      </c>
      <c r="J344" s="124">
        <v>6247.72</v>
      </c>
      <c r="K344" s="111">
        <v>1692.8</v>
      </c>
      <c r="L344" s="111">
        <v>0</v>
      </c>
      <c r="M344" s="112">
        <v>204.24</v>
      </c>
      <c r="N344" s="113">
        <v>5772.35</v>
      </c>
      <c r="O344" s="114">
        <v>1564</v>
      </c>
      <c r="P344" s="114">
        <v>0</v>
      </c>
      <c r="Q344" s="115">
        <v>188.7</v>
      </c>
      <c r="R344" s="116">
        <v>0</v>
      </c>
      <c r="S344" s="117">
        <v>0</v>
      </c>
      <c r="T344" s="118">
        <v>0</v>
      </c>
      <c r="U344" s="119">
        <v>5432.8</v>
      </c>
      <c r="V344" s="120">
        <v>1472</v>
      </c>
      <c r="W344" s="120">
        <v>0</v>
      </c>
      <c r="X344" s="121">
        <v>177.6</v>
      </c>
      <c r="Y344" s="122">
        <v>5296.98</v>
      </c>
      <c r="Z344" s="123">
        <v>1435.2</v>
      </c>
      <c r="AA344" s="123">
        <v>0</v>
      </c>
      <c r="AB344" s="123">
        <v>173.16</v>
      </c>
    </row>
    <row r="345" spans="1:28" ht="25.5">
      <c r="A345" s="103" t="s">
        <v>799</v>
      </c>
      <c r="B345" s="104">
        <v>13</v>
      </c>
      <c r="C345" s="104" t="s">
        <v>37</v>
      </c>
      <c r="D345" s="105" t="s">
        <v>800</v>
      </c>
      <c r="E345" s="106">
        <v>4317</v>
      </c>
      <c r="F345" s="107">
        <v>1293</v>
      </c>
      <c r="G345" s="107">
        <v>1436</v>
      </c>
      <c r="H345" s="108">
        <v>223</v>
      </c>
      <c r="I345" s="109">
        <v>15</v>
      </c>
      <c r="J345" s="124">
        <v>3971.64</v>
      </c>
      <c r="K345" s="111">
        <v>1189.56</v>
      </c>
      <c r="L345" s="111">
        <v>1321.12</v>
      </c>
      <c r="M345" s="112">
        <v>205.16</v>
      </c>
      <c r="N345" s="113">
        <v>3669.45</v>
      </c>
      <c r="O345" s="114">
        <v>1099.05</v>
      </c>
      <c r="P345" s="114">
        <v>1220.6</v>
      </c>
      <c r="Q345" s="115">
        <v>189.55</v>
      </c>
      <c r="R345" s="116">
        <v>1005.2</v>
      </c>
      <c r="S345" s="117">
        <v>924.78</v>
      </c>
      <c r="T345" s="118">
        <v>854.42</v>
      </c>
      <c r="U345" s="119">
        <v>3453.6</v>
      </c>
      <c r="V345" s="120">
        <v>1034.4</v>
      </c>
      <c r="W345" s="120">
        <v>1148.8</v>
      </c>
      <c r="X345" s="121">
        <v>178.4</v>
      </c>
      <c r="Y345" s="122">
        <v>3367.26</v>
      </c>
      <c r="Z345" s="123">
        <v>1008.54</v>
      </c>
      <c r="AA345" s="123">
        <v>1120.08</v>
      </c>
      <c r="AB345" s="123">
        <v>173.94</v>
      </c>
    </row>
    <row r="346" spans="1:28" ht="25.5">
      <c r="A346" s="103" t="s">
        <v>801</v>
      </c>
      <c r="B346" s="104">
        <v>13</v>
      </c>
      <c r="C346" s="104" t="s">
        <v>37</v>
      </c>
      <c r="D346" s="105" t="s">
        <v>802</v>
      </c>
      <c r="E346" s="106">
        <v>3027</v>
      </c>
      <c r="F346" s="107">
        <v>1183</v>
      </c>
      <c r="G346" s="107">
        <v>1436</v>
      </c>
      <c r="H346" s="108">
        <v>241</v>
      </c>
      <c r="I346" s="109">
        <v>11</v>
      </c>
      <c r="J346" s="124">
        <v>2784.84</v>
      </c>
      <c r="K346" s="111">
        <v>1088.36</v>
      </c>
      <c r="L346" s="111">
        <v>1321.12</v>
      </c>
      <c r="M346" s="112">
        <v>221.72</v>
      </c>
      <c r="N346" s="113">
        <v>2572.95</v>
      </c>
      <c r="O346" s="114">
        <v>1005.55</v>
      </c>
      <c r="P346" s="114">
        <v>1220.6</v>
      </c>
      <c r="Q346" s="115">
        <v>204.85</v>
      </c>
      <c r="R346" s="116">
        <v>1005.2</v>
      </c>
      <c r="S346" s="117">
        <v>924.78</v>
      </c>
      <c r="T346" s="118">
        <v>854.42</v>
      </c>
      <c r="U346" s="119">
        <v>2421.6</v>
      </c>
      <c r="V346" s="120">
        <v>946.4</v>
      </c>
      <c r="W346" s="120">
        <v>1148.8</v>
      </c>
      <c r="X346" s="121">
        <v>192.8</v>
      </c>
      <c r="Y346" s="122">
        <v>2361.06</v>
      </c>
      <c r="Z346" s="123">
        <v>922.74</v>
      </c>
      <c r="AA346" s="123">
        <v>1120.08</v>
      </c>
      <c r="AB346" s="123">
        <v>187.98</v>
      </c>
    </row>
    <row r="347" spans="1:28" ht="12.75">
      <c r="A347" s="103" t="s">
        <v>803</v>
      </c>
      <c r="B347" s="104">
        <v>13</v>
      </c>
      <c r="C347" s="104" t="s">
        <v>37</v>
      </c>
      <c r="D347" s="105" t="s">
        <v>804</v>
      </c>
      <c r="E347" s="106">
        <v>1545</v>
      </c>
      <c r="F347" s="107">
        <v>690</v>
      </c>
      <c r="G347" s="107">
        <v>1382</v>
      </c>
      <c r="H347" s="108">
        <v>118</v>
      </c>
      <c r="I347" s="109">
        <v>10</v>
      </c>
      <c r="J347" s="124">
        <v>1421.4</v>
      </c>
      <c r="K347" s="111">
        <v>634.8</v>
      </c>
      <c r="L347" s="111">
        <v>1271.44</v>
      </c>
      <c r="M347" s="112">
        <v>108.56</v>
      </c>
      <c r="N347" s="113">
        <v>1313.25</v>
      </c>
      <c r="O347" s="114">
        <v>586.5</v>
      </c>
      <c r="P347" s="114">
        <v>1174.7</v>
      </c>
      <c r="Q347" s="115">
        <v>100.3</v>
      </c>
      <c r="R347" s="116">
        <v>967.4</v>
      </c>
      <c r="S347" s="117">
        <v>890.01</v>
      </c>
      <c r="T347" s="118">
        <v>822.29</v>
      </c>
      <c r="U347" s="119">
        <v>1236</v>
      </c>
      <c r="V347" s="120">
        <v>552</v>
      </c>
      <c r="W347" s="120">
        <v>1105.6</v>
      </c>
      <c r="X347" s="121">
        <v>94.4</v>
      </c>
      <c r="Y347" s="122">
        <v>1205.1</v>
      </c>
      <c r="Z347" s="123">
        <v>538.2</v>
      </c>
      <c r="AA347" s="123">
        <v>1077.96</v>
      </c>
      <c r="AB347" s="123">
        <v>92.04</v>
      </c>
    </row>
    <row r="348" spans="1:28" ht="12.75">
      <c r="A348" s="103" t="s">
        <v>805</v>
      </c>
      <c r="B348" s="104">
        <v>13</v>
      </c>
      <c r="C348" s="104" t="s">
        <v>37</v>
      </c>
      <c r="D348" s="105" t="s">
        <v>806</v>
      </c>
      <c r="E348" s="106">
        <v>2589</v>
      </c>
      <c r="F348" s="107">
        <v>1196</v>
      </c>
      <c r="G348" s="107">
        <v>1457</v>
      </c>
      <c r="H348" s="108">
        <v>214</v>
      </c>
      <c r="I348" s="109">
        <v>7</v>
      </c>
      <c r="J348" s="124">
        <v>2381.88</v>
      </c>
      <c r="K348" s="111">
        <v>1100.32</v>
      </c>
      <c r="L348" s="111">
        <v>1340.44</v>
      </c>
      <c r="M348" s="112">
        <v>196.88</v>
      </c>
      <c r="N348" s="113">
        <v>2200.65</v>
      </c>
      <c r="O348" s="114">
        <v>1016.6</v>
      </c>
      <c r="P348" s="114">
        <v>1238.45</v>
      </c>
      <c r="Q348" s="115">
        <v>181.9</v>
      </c>
      <c r="R348" s="116">
        <v>1019.9</v>
      </c>
      <c r="S348" s="117">
        <v>938.31</v>
      </c>
      <c r="T348" s="118">
        <v>866.92</v>
      </c>
      <c r="U348" s="119">
        <v>2071.2</v>
      </c>
      <c r="V348" s="120">
        <v>956.8</v>
      </c>
      <c r="W348" s="120">
        <v>1165.6</v>
      </c>
      <c r="X348" s="121">
        <v>171.2</v>
      </c>
      <c r="Y348" s="122">
        <v>2019.42</v>
      </c>
      <c r="Z348" s="123">
        <v>932.88</v>
      </c>
      <c r="AA348" s="123">
        <v>1136.46</v>
      </c>
      <c r="AB348" s="123">
        <v>166.92</v>
      </c>
    </row>
    <row r="349" spans="1:28" ht="12.75">
      <c r="A349" s="103" t="s">
        <v>807</v>
      </c>
      <c r="B349" s="104">
        <v>13</v>
      </c>
      <c r="C349" s="104" t="s">
        <v>37</v>
      </c>
      <c r="D349" s="105" t="s">
        <v>808</v>
      </c>
      <c r="E349" s="106">
        <v>1055</v>
      </c>
      <c r="F349" s="107">
        <v>646</v>
      </c>
      <c r="G349" s="107">
        <v>1173</v>
      </c>
      <c r="H349" s="108">
        <v>162</v>
      </c>
      <c r="I349" s="109">
        <v>4</v>
      </c>
      <c r="J349" s="124">
        <v>970.6</v>
      </c>
      <c r="K349" s="111">
        <v>594.32</v>
      </c>
      <c r="L349" s="111">
        <v>1079.16</v>
      </c>
      <c r="M349" s="112">
        <v>149.04</v>
      </c>
      <c r="N349" s="113">
        <v>896.75</v>
      </c>
      <c r="O349" s="114">
        <v>549.1</v>
      </c>
      <c r="P349" s="114">
        <v>997.05</v>
      </c>
      <c r="Q349" s="115">
        <v>137.7</v>
      </c>
      <c r="R349" s="116">
        <v>821.1</v>
      </c>
      <c r="S349" s="117">
        <v>755.41</v>
      </c>
      <c r="T349" s="118">
        <v>697.94</v>
      </c>
      <c r="U349" s="119">
        <v>844</v>
      </c>
      <c r="V349" s="120">
        <v>516.8</v>
      </c>
      <c r="W349" s="120">
        <v>938.4</v>
      </c>
      <c r="X349" s="121">
        <v>129.6</v>
      </c>
      <c r="Y349" s="122">
        <v>822.9</v>
      </c>
      <c r="Z349" s="123">
        <v>503.88</v>
      </c>
      <c r="AA349" s="123">
        <v>914.94</v>
      </c>
      <c r="AB349" s="123">
        <v>126.36</v>
      </c>
    </row>
    <row r="350" spans="1:28" ht="25.5">
      <c r="A350" s="103" t="s">
        <v>809</v>
      </c>
      <c r="B350" s="104">
        <v>13</v>
      </c>
      <c r="C350" s="104" t="s">
        <v>37</v>
      </c>
      <c r="D350" s="105" t="s">
        <v>810</v>
      </c>
      <c r="E350" s="106">
        <v>2555</v>
      </c>
      <c r="F350" s="107">
        <v>849</v>
      </c>
      <c r="G350" s="107">
        <v>1026</v>
      </c>
      <c r="H350" s="108">
        <v>199</v>
      </c>
      <c r="I350" s="109">
        <v>10</v>
      </c>
      <c r="J350" s="124">
        <v>2350.6</v>
      </c>
      <c r="K350" s="111">
        <v>781.08</v>
      </c>
      <c r="L350" s="111">
        <v>943.92</v>
      </c>
      <c r="M350" s="112">
        <v>183.08</v>
      </c>
      <c r="N350" s="113">
        <v>2171.75</v>
      </c>
      <c r="O350" s="114">
        <v>721.65</v>
      </c>
      <c r="P350" s="114">
        <v>872.1</v>
      </c>
      <c r="Q350" s="115">
        <v>169.15</v>
      </c>
      <c r="R350" s="116">
        <v>718.2</v>
      </c>
      <c r="S350" s="117">
        <v>660.74</v>
      </c>
      <c r="T350" s="118">
        <v>610.47</v>
      </c>
      <c r="U350" s="119">
        <v>2044</v>
      </c>
      <c r="V350" s="120">
        <v>679.2</v>
      </c>
      <c r="W350" s="120">
        <v>820.8</v>
      </c>
      <c r="X350" s="121">
        <v>159.2</v>
      </c>
      <c r="Y350" s="122">
        <v>1992.9</v>
      </c>
      <c r="Z350" s="123">
        <v>662.22</v>
      </c>
      <c r="AA350" s="123">
        <v>800.28</v>
      </c>
      <c r="AB350" s="123">
        <v>155.22</v>
      </c>
    </row>
    <row r="351" spans="1:28" ht="25.5">
      <c r="A351" s="103" t="s">
        <v>811</v>
      </c>
      <c r="B351" s="104">
        <v>13</v>
      </c>
      <c r="C351" s="104" t="s">
        <v>37</v>
      </c>
      <c r="D351" s="105" t="s">
        <v>812</v>
      </c>
      <c r="E351" s="106">
        <v>917</v>
      </c>
      <c r="F351" s="107">
        <v>527</v>
      </c>
      <c r="G351" s="107">
        <v>1019</v>
      </c>
      <c r="H351" s="108">
        <v>133</v>
      </c>
      <c r="I351" s="109">
        <v>4</v>
      </c>
      <c r="J351" s="124">
        <v>843.64</v>
      </c>
      <c r="K351" s="111">
        <v>484.84</v>
      </c>
      <c r="L351" s="111">
        <v>937.48</v>
      </c>
      <c r="M351" s="112">
        <v>122.36</v>
      </c>
      <c r="N351" s="113">
        <v>779.45</v>
      </c>
      <c r="O351" s="114">
        <v>447.95</v>
      </c>
      <c r="P351" s="114">
        <v>866.15</v>
      </c>
      <c r="Q351" s="115">
        <v>113.05</v>
      </c>
      <c r="R351" s="116">
        <v>713.3</v>
      </c>
      <c r="S351" s="117">
        <v>656.24</v>
      </c>
      <c r="T351" s="118">
        <v>606.31</v>
      </c>
      <c r="U351" s="119">
        <v>733.6</v>
      </c>
      <c r="V351" s="120">
        <v>421.6</v>
      </c>
      <c r="W351" s="120">
        <v>815.2</v>
      </c>
      <c r="X351" s="121">
        <v>106.4</v>
      </c>
      <c r="Y351" s="122">
        <v>715.26</v>
      </c>
      <c r="Z351" s="123">
        <v>411.06</v>
      </c>
      <c r="AA351" s="123">
        <v>794.82</v>
      </c>
      <c r="AB351" s="123">
        <v>103.74</v>
      </c>
    </row>
    <row r="352" spans="1:28" ht="12.75">
      <c r="A352" s="103" t="s">
        <v>813</v>
      </c>
      <c r="B352" s="104">
        <v>13</v>
      </c>
      <c r="C352" s="104" t="s">
        <v>37</v>
      </c>
      <c r="D352" s="105" t="s">
        <v>814</v>
      </c>
      <c r="E352" s="106">
        <v>2970</v>
      </c>
      <c r="F352" s="107">
        <v>1303</v>
      </c>
      <c r="G352" s="107">
        <v>1639</v>
      </c>
      <c r="H352" s="108">
        <v>249</v>
      </c>
      <c r="I352" s="109">
        <v>23</v>
      </c>
      <c r="J352" s="124">
        <v>2732.4</v>
      </c>
      <c r="K352" s="111">
        <v>1198.76</v>
      </c>
      <c r="L352" s="111">
        <v>1507.88</v>
      </c>
      <c r="M352" s="112">
        <v>229.08</v>
      </c>
      <c r="N352" s="113">
        <v>2524.5</v>
      </c>
      <c r="O352" s="114">
        <v>1107.55</v>
      </c>
      <c r="P352" s="114">
        <v>1393.15</v>
      </c>
      <c r="Q352" s="115">
        <v>211.65</v>
      </c>
      <c r="R352" s="116">
        <v>1147.3</v>
      </c>
      <c r="S352" s="117">
        <v>1055.52</v>
      </c>
      <c r="T352" s="118">
        <v>975.21</v>
      </c>
      <c r="U352" s="119">
        <v>2376</v>
      </c>
      <c r="V352" s="120">
        <v>1042.4</v>
      </c>
      <c r="W352" s="120">
        <v>1311.2</v>
      </c>
      <c r="X352" s="121">
        <v>199.2</v>
      </c>
      <c r="Y352" s="122">
        <v>2316.6</v>
      </c>
      <c r="Z352" s="123">
        <v>1016.34</v>
      </c>
      <c r="AA352" s="123">
        <v>1278.42</v>
      </c>
      <c r="AB352" s="123">
        <v>194.22</v>
      </c>
    </row>
    <row r="353" spans="1:28" ht="25.5">
      <c r="A353" s="103" t="s">
        <v>815</v>
      </c>
      <c r="B353" s="104">
        <v>13</v>
      </c>
      <c r="C353" s="104" t="s">
        <v>123</v>
      </c>
      <c r="D353" s="105" t="s">
        <v>816</v>
      </c>
      <c r="E353" s="106">
        <v>4158</v>
      </c>
      <c r="F353" s="107">
        <v>476</v>
      </c>
      <c r="G353" s="107">
        <v>272</v>
      </c>
      <c r="H353" s="108">
        <v>149</v>
      </c>
      <c r="I353" s="109">
        <v>37</v>
      </c>
      <c r="J353" s="124">
        <v>3825.36</v>
      </c>
      <c r="K353" s="111">
        <v>437.92</v>
      </c>
      <c r="L353" s="111">
        <v>250.24</v>
      </c>
      <c r="M353" s="112">
        <v>137.08</v>
      </c>
      <c r="N353" s="113">
        <v>3534.3</v>
      </c>
      <c r="O353" s="114">
        <v>404.6</v>
      </c>
      <c r="P353" s="114">
        <v>231.2</v>
      </c>
      <c r="Q353" s="115">
        <v>126.65</v>
      </c>
      <c r="R353" s="116">
        <v>190.4</v>
      </c>
      <c r="S353" s="117">
        <v>175.17</v>
      </c>
      <c r="T353" s="118">
        <v>161.84</v>
      </c>
      <c r="U353" s="119">
        <v>3326.4</v>
      </c>
      <c r="V353" s="120">
        <v>380.8</v>
      </c>
      <c r="W353" s="120">
        <v>217.6</v>
      </c>
      <c r="X353" s="121">
        <v>119.2</v>
      </c>
      <c r="Y353" s="122">
        <v>3243.24</v>
      </c>
      <c r="Z353" s="123">
        <v>371.28</v>
      </c>
      <c r="AA353" s="123">
        <v>212.16</v>
      </c>
      <c r="AB353" s="123">
        <v>116.22</v>
      </c>
    </row>
    <row r="354" spans="1:28" ht="25.5">
      <c r="A354" s="103" t="s">
        <v>817</v>
      </c>
      <c r="B354" s="104">
        <v>13</v>
      </c>
      <c r="C354" s="104" t="s">
        <v>123</v>
      </c>
      <c r="D354" s="105" t="s">
        <v>818</v>
      </c>
      <c r="E354" s="106">
        <v>2041</v>
      </c>
      <c r="F354" s="107">
        <v>317</v>
      </c>
      <c r="G354" s="107">
        <v>219</v>
      </c>
      <c r="H354" s="108">
        <v>120</v>
      </c>
      <c r="I354" s="109">
        <v>21</v>
      </c>
      <c r="J354" s="124">
        <v>1877.72</v>
      </c>
      <c r="K354" s="111">
        <v>291.64</v>
      </c>
      <c r="L354" s="111">
        <v>201.48</v>
      </c>
      <c r="M354" s="112">
        <v>110.4</v>
      </c>
      <c r="N354" s="113">
        <v>1734.85</v>
      </c>
      <c r="O354" s="114">
        <v>269.45</v>
      </c>
      <c r="P354" s="114">
        <v>186.15</v>
      </c>
      <c r="Q354" s="115">
        <v>102</v>
      </c>
      <c r="R354" s="116">
        <v>153.3</v>
      </c>
      <c r="S354" s="117">
        <v>141.04</v>
      </c>
      <c r="T354" s="118">
        <v>130.31</v>
      </c>
      <c r="U354" s="119">
        <v>1632.8</v>
      </c>
      <c r="V354" s="120">
        <v>253.6</v>
      </c>
      <c r="W354" s="120">
        <v>175.2</v>
      </c>
      <c r="X354" s="121">
        <v>96</v>
      </c>
      <c r="Y354" s="122">
        <v>1591.98</v>
      </c>
      <c r="Z354" s="123">
        <v>247.26</v>
      </c>
      <c r="AA354" s="123">
        <v>170.82</v>
      </c>
      <c r="AB354" s="123">
        <v>93.6</v>
      </c>
    </row>
    <row r="355" spans="1:28" ht="12.75">
      <c r="A355" s="103" t="s">
        <v>819</v>
      </c>
      <c r="B355" s="104">
        <v>13</v>
      </c>
      <c r="C355" s="104" t="s">
        <v>123</v>
      </c>
      <c r="D355" s="105" t="s">
        <v>820</v>
      </c>
      <c r="E355" s="106">
        <v>1722</v>
      </c>
      <c r="F355" s="107">
        <v>350</v>
      </c>
      <c r="G355" s="107">
        <v>235</v>
      </c>
      <c r="H355" s="108">
        <v>157</v>
      </c>
      <c r="I355" s="109">
        <v>10</v>
      </c>
      <c r="J355" s="124">
        <v>1584.24</v>
      </c>
      <c r="K355" s="111">
        <v>322</v>
      </c>
      <c r="L355" s="111">
        <v>216.2</v>
      </c>
      <c r="M355" s="112">
        <v>144.44</v>
      </c>
      <c r="N355" s="113">
        <v>1463.7</v>
      </c>
      <c r="O355" s="114">
        <v>297.5</v>
      </c>
      <c r="P355" s="114">
        <v>199.75</v>
      </c>
      <c r="Q355" s="115">
        <v>133.45</v>
      </c>
      <c r="R355" s="116">
        <v>164.5</v>
      </c>
      <c r="S355" s="117">
        <v>151.34</v>
      </c>
      <c r="T355" s="118">
        <v>139.83</v>
      </c>
      <c r="U355" s="119">
        <v>1377.6</v>
      </c>
      <c r="V355" s="120">
        <v>280</v>
      </c>
      <c r="W355" s="120">
        <v>188</v>
      </c>
      <c r="X355" s="121">
        <v>125.6</v>
      </c>
      <c r="Y355" s="122">
        <v>1343.16</v>
      </c>
      <c r="Z355" s="123">
        <v>273</v>
      </c>
      <c r="AA355" s="123">
        <v>183.3</v>
      </c>
      <c r="AB355" s="123">
        <v>122.46</v>
      </c>
    </row>
    <row r="356" spans="1:28" ht="25.5">
      <c r="A356" s="103" t="s">
        <v>821</v>
      </c>
      <c r="B356" s="104">
        <v>13</v>
      </c>
      <c r="C356" s="104" t="s">
        <v>123</v>
      </c>
      <c r="D356" s="105" t="s">
        <v>822</v>
      </c>
      <c r="E356" s="106">
        <v>725</v>
      </c>
      <c r="F356" s="107">
        <v>336</v>
      </c>
      <c r="G356" s="107">
        <v>179</v>
      </c>
      <c r="H356" s="108">
        <v>91</v>
      </c>
      <c r="I356" s="109">
        <v>7</v>
      </c>
      <c r="J356" s="124">
        <v>667</v>
      </c>
      <c r="K356" s="111">
        <v>309.12</v>
      </c>
      <c r="L356" s="111">
        <v>164.68</v>
      </c>
      <c r="M356" s="112">
        <v>83.72</v>
      </c>
      <c r="N356" s="113">
        <v>616.25</v>
      </c>
      <c r="O356" s="114">
        <v>285.6</v>
      </c>
      <c r="P356" s="114">
        <v>152.15</v>
      </c>
      <c r="Q356" s="115">
        <v>77.35</v>
      </c>
      <c r="R356" s="116">
        <v>125.3</v>
      </c>
      <c r="S356" s="117">
        <v>115.28</v>
      </c>
      <c r="T356" s="118">
        <v>106.51</v>
      </c>
      <c r="U356" s="119">
        <v>580</v>
      </c>
      <c r="V356" s="120">
        <v>268.8</v>
      </c>
      <c r="W356" s="120">
        <v>143.2</v>
      </c>
      <c r="X356" s="121">
        <v>72.8</v>
      </c>
      <c r="Y356" s="122">
        <v>565.5</v>
      </c>
      <c r="Z356" s="123">
        <v>262.08</v>
      </c>
      <c r="AA356" s="123">
        <v>139.62</v>
      </c>
      <c r="AB356" s="123">
        <v>70.98</v>
      </c>
    </row>
    <row r="357" spans="1:28" ht="12.75">
      <c r="A357" s="103" t="s">
        <v>823</v>
      </c>
      <c r="B357" s="104">
        <v>14</v>
      </c>
      <c r="C357" s="104" t="s">
        <v>37</v>
      </c>
      <c r="D357" s="105" t="s">
        <v>824</v>
      </c>
      <c r="E357" s="106">
        <v>2782</v>
      </c>
      <c r="F357" s="107">
        <v>1020</v>
      </c>
      <c r="G357" s="107">
        <v>0</v>
      </c>
      <c r="H357" s="108">
        <v>170</v>
      </c>
      <c r="I357" s="109">
        <v>14</v>
      </c>
      <c r="J357" s="124">
        <v>2559.44</v>
      </c>
      <c r="K357" s="111">
        <v>938.4</v>
      </c>
      <c r="L357" s="111">
        <v>0</v>
      </c>
      <c r="M357" s="112">
        <v>156.4</v>
      </c>
      <c r="N357" s="113">
        <v>2364.7</v>
      </c>
      <c r="O357" s="114">
        <v>867</v>
      </c>
      <c r="P357" s="114">
        <v>0</v>
      </c>
      <c r="Q357" s="115">
        <v>144.5</v>
      </c>
      <c r="R357" s="116">
        <v>0</v>
      </c>
      <c r="S357" s="117">
        <v>0</v>
      </c>
      <c r="T357" s="118">
        <v>0</v>
      </c>
      <c r="U357" s="119">
        <v>2225.6</v>
      </c>
      <c r="V357" s="120">
        <v>816</v>
      </c>
      <c r="W357" s="120">
        <v>0</v>
      </c>
      <c r="X357" s="121">
        <v>136</v>
      </c>
      <c r="Y357" s="122">
        <v>2169.96</v>
      </c>
      <c r="Z357" s="123">
        <v>795.6</v>
      </c>
      <c r="AA357" s="123">
        <v>0</v>
      </c>
      <c r="AB357" s="123">
        <v>132.6</v>
      </c>
    </row>
    <row r="358" spans="1:28" ht="12.75">
      <c r="A358" s="103" t="s">
        <v>825</v>
      </c>
      <c r="B358" s="104">
        <v>14</v>
      </c>
      <c r="C358" s="104" t="s">
        <v>37</v>
      </c>
      <c r="D358" s="105" t="s">
        <v>826</v>
      </c>
      <c r="E358" s="106">
        <v>2092</v>
      </c>
      <c r="F358" s="107">
        <v>937</v>
      </c>
      <c r="G358" s="107">
        <v>0</v>
      </c>
      <c r="H358" s="108">
        <v>170</v>
      </c>
      <c r="I358" s="109">
        <v>6</v>
      </c>
      <c r="J358" s="124">
        <v>1924.64</v>
      </c>
      <c r="K358" s="111">
        <v>862.04</v>
      </c>
      <c r="L358" s="111">
        <v>0</v>
      </c>
      <c r="M358" s="112">
        <v>156.4</v>
      </c>
      <c r="N358" s="113">
        <v>1778.2</v>
      </c>
      <c r="O358" s="114">
        <v>796.45</v>
      </c>
      <c r="P358" s="114">
        <v>0</v>
      </c>
      <c r="Q358" s="115">
        <v>144.5</v>
      </c>
      <c r="R358" s="116">
        <v>0</v>
      </c>
      <c r="S358" s="117">
        <v>0</v>
      </c>
      <c r="T358" s="118">
        <v>0</v>
      </c>
      <c r="U358" s="119">
        <v>1673.6</v>
      </c>
      <c r="V358" s="120">
        <v>749.6</v>
      </c>
      <c r="W358" s="120">
        <v>0</v>
      </c>
      <c r="X358" s="121">
        <v>136</v>
      </c>
      <c r="Y358" s="122">
        <v>1631.76</v>
      </c>
      <c r="Z358" s="123">
        <v>730.86</v>
      </c>
      <c r="AA358" s="123">
        <v>0</v>
      </c>
      <c r="AB358" s="123">
        <v>132.6</v>
      </c>
    </row>
    <row r="359" spans="1:28" ht="12.75">
      <c r="A359" s="103" t="s">
        <v>827</v>
      </c>
      <c r="B359" s="104">
        <v>14</v>
      </c>
      <c r="C359" s="104" t="s">
        <v>123</v>
      </c>
      <c r="D359" s="105" t="s">
        <v>828</v>
      </c>
      <c r="E359" s="106">
        <v>1619</v>
      </c>
      <c r="F359" s="107">
        <v>659</v>
      </c>
      <c r="G359" s="107">
        <v>222</v>
      </c>
      <c r="H359" s="108">
        <v>150</v>
      </c>
      <c r="I359" s="109">
        <v>8</v>
      </c>
      <c r="J359" s="124">
        <v>1489.48</v>
      </c>
      <c r="K359" s="111">
        <v>606.28</v>
      </c>
      <c r="L359" s="111">
        <v>204.24</v>
      </c>
      <c r="M359" s="112">
        <v>138</v>
      </c>
      <c r="N359" s="113">
        <v>1376.15</v>
      </c>
      <c r="O359" s="114">
        <v>560.15</v>
      </c>
      <c r="P359" s="114">
        <v>188.7</v>
      </c>
      <c r="Q359" s="115">
        <v>127.5</v>
      </c>
      <c r="R359" s="116">
        <v>155.4</v>
      </c>
      <c r="S359" s="117">
        <v>142.97</v>
      </c>
      <c r="T359" s="118">
        <v>132.09</v>
      </c>
      <c r="U359" s="119">
        <v>1295.2</v>
      </c>
      <c r="V359" s="120">
        <v>527.2</v>
      </c>
      <c r="W359" s="120">
        <v>177.6</v>
      </c>
      <c r="X359" s="121">
        <v>120</v>
      </c>
      <c r="Y359" s="122">
        <v>1262.82</v>
      </c>
      <c r="Z359" s="123">
        <v>514.02</v>
      </c>
      <c r="AA359" s="123">
        <v>173.16</v>
      </c>
      <c r="AB359" s="123">
        <v>117</v>
      </c>
    </row>
    <row r="360" spans="1:28" ht="12.75">
      <c r="A360" s="103" t="s">
        <v>829</v>
      </c>
      <c r="B360" s="104">
        <v>14</v>
      </c>
      <c r="C360" s="104" t="s">
        <v>123</v>
      </c>
      <c r="D360" s="105" t="s">
        <v>830</v>
      </c>
      <c r="E360" s="106">
        <v>1272</v>
      </c>
      <c r="F360" s="107">
        <v>589</v>
      </c>
      <c r="G360" s="107">
        <v>222</v>
      </c>
      <c r="H360" s="108">
        <v>148</v>
      </c>
      <c r="I360" s="109">
        <v>5</v>
      </c>
      <c r="J360" s="124">
        <v>1170.24</v>
      </c>
      <c r="K360" s="111">
        <v>541.88</v>
      </c>
      <c r="L360" s="111">
        <v>204.24</v>
      </c>
      <c r="M360" s="112">
        <v>136.16</v>
      </c>
      <c r="N360" s="113">
        <v>1081.2</v>
      </c>
      <c r="O360" s="114">
        <v>500.65</v>
      </c>
      <c r="P360" s="114">
        <v>188.7</v>
      </c>
      <c r="Q360" s="115">
        <v>125.8</v>
      </c>
      <c r="R360" s="116">
        <v>155.4</v>
      </c>
      <c r="S360" s="117">
        <v>142.97</v>
      </c>
      <c r="T360" s="118">
        <v>132.09</v>
      </c>
      <c r="U360" s="119">
        <v>1017.6</v>
      </c>
      <c r="V360" s="120">
        <v>471.2</v>
      </c>
      <c r="W360" s="120">
        <v>177.6</v>
      </c>
      <c r="X360" s="121">
        <v>118.4</v>
      </c>
      <c r="Y360" s="122">
        <v>992.16</v>
      </c>
      <c r="Z360" s="123">
        <v>459.42</v>
      </c>
      <c r="AA360" s="123">
        <v>173.16</v>
      </c>
      <c r="AB360" s="123">
        <v>115.44</v>
      </c>
    </row>
    <row r="361" spans="1:28" ht="25.5">
      <c r="A361" s="103" t="s">
        <v>831</v>
      </c>
      <c r="B361" s="104">
        <v>14</v>
      </c>
      <c r="C361" s="104" t="s">
        <v>37</v>
      </c>
      <c r="D361" s="105" t="s">
        <v>832</v>
      </c>
      <c r="E361" s="106">
        <v>2122</v>
      </c>
      <c r="F361" s="107">
        <v>893</v>
      </c>
      <c r="G361" s="107">
        <v>637</v>
      </c>
      <c r="H361" s="108">
        <v>175</v>
      </c>
      <c r="I361" s="109">
        <v>8</v>
      </c>
      <c r="J361" s="124">
        <v>1952.24</v>
      </c>
      <c r="K361" s="111">
        <v>821.56</v>
      </c>
      <c r="L361" s="111">
        <v>586.04</v>
      </c>
      <c r="M361" s="112">
        <v>161</v>
      </c>
      <c r="N361" s="113">
        <v>1803.7</v>
      </c>
      <c r="O361" s="114">
        <v>759.05</v>
      </c>
      <c r="P361" s="114">
        <v>541.45</v>
      </c>
      <c r="Q361" s="115">
        <v>148.75</v>
      </c>
      <c r="R361" s="116">
        <v>445.9</v>
      </c>
      <c r="S361" s="117">
        <v>410.23</v>
      </c>
      <c r="T361" s="118">
        <v>379.02</v>
      </c>
      <c r="U361" s="119">
        <v>1697.6</v>
      </c>
      <c r="V361" s="120">
        <v>714.4</v>
      </c>
      <c r="W361" s="120">
        <v>509.6</v>
      </c>
      <c r="X361" s="121">
        <v>140</v>
      </c>
      <c r="Y361" s="122">
        <v>1655.16</v>
      </c>
      <c r="Z361" s="123">
        <v>696.54</v>
      </c>
      <c r="AA361" s="123">
        <v>496.86</v>
      </c>
      <c r="AB361" s="123">
        <v>136.5</v>
      </c>
    </row>
    <row r="362" spans="1:28" ht="25.5">
      <c r="A362" s="103" t="s">
        <v>833</v>
      </c>
      <c r="B362" s="104">
        <v>14</v>
      </c>
      <c r="C362" s="104" t="s">
        <v>37</v>
      </c>
      <c r="D362" s="105" t="s">
        <v>834</v>
      </c>
      <c r="E362" s="106">
        <v>2859</v>
      </c>
      <c r="F362" s="107">
        <v>1035</v>
      </c>
      <c r="G362" s="107">
        <v>0</v>
      </c>
      <c r="H362" s="108">
        <v>190</v>
      </c>
      <c r="I362" s="109">
        <v>8</v>
      </c>
      <c r="J362" s="124">
        <v>2630.28</v>
      </c>
      <c r="K362" s="111">
        <v>952.2</v>
      </c>
      <c r="L362" s="111">
        <v>0</v>
      </c>
      <c r="M362" s="112">
        <v>174.8</v>
      </c>
      <c r="N362" s="113">
        <v>2430.15</v>
      </c>
      <c r="O362" s="114">
        <v>879.75</v>
      </c>
      <c r="P362" s="114">
        <v>0</v>
      </c>
      <c r="Q362" s="115">
        <v>161.5</v>
      </c>
      <c r="R362" s="116">
        <v>0</v>
      </c>
      <c r="S362" s="117">
        <v>0</v>
      </c>
      <c r="T362" s="118">
        <v>0</v>
      </c>
      <c r="U362" s="119">
        <v>2287.2</v>
      </c>
      <c r="V362" s="120">
        <v>828</v>
      </c>
      <c r="W362" s="120">
        <v>0</v>
      </c>
      <c r="X362" s="121">
        <v>152</v>
      </c>
      <c r="Y362" s="122">
        <v>2230.02</v>
      </c>
      <c r="Z362" s="123">
        <v>807.3</v>
      </c>
      <c r="AA362" s="123">
        <v>0</v>
      </c>
      <c r="AB362" s="123">
        <v>148.2</v>
      </c>
    </row>
    <row r="363" spans="1:28" ht="25.5">
      <c r="A363" s="103" t="s">
        <v>835</v>
      </c>
      <c r="B363" s="104">
        <v>14</v>
      </c>
      <c r="C363" s="104" t="s">
        <v>123</v>
      </c>
      <c r="D363" s="105" t="s">
        <v>836</v>
      </c>
      <c r="E363" s="106">
        <v>1264</v>
      </c>
      <c r="F363" s="107">
        <v>375</v>
      </c>
      <c r="G363" s="107">
        <v>203</v>
      </c>
      <c r="H363" s="108">
        <v>135</v>
      </c>
      <c r="I363" s="109">
        <v>10</v>
      </c>
      <c r="J363" s="124">
        <v>1162.88</v>
      </c>
      <c r="K363" s="111">
        <v>345</v>
      </c>
      <c r="L363" s="111">
        <v>186.76</v>
      </c>
      <c r="M363" s="112">
        <v>124.2</v>
      </c>
      <c r="N363" s="113">
        <v>1074.4</v>
      </c>
      <c r="O363" s="114">
        <v>318.75</v>
      </c>
      <c r="P363" s="114">
        <v>172.55</v>
      </c>
      <c r="Q363" s="115">
        <v>114.75</v>
      </c>
      <c r="R363" s="116">
        <v>142.1</v>
      </c>
      <c r="S363" s="117">
        <v>130.73</v>
      </c>
      <c r="T363" s="118">
        <v>120.79</v>
      </c>
      <c r="U363" s="119">
        <v>1011.2</v>
      </c>
      <c r="V363" s="120">
        <v>300</v>
      </c>
      <c r="W363" s="120">
        <v>162.4</v>
      </c>
      <c r="X363" s="121">
        <v>108</v>
      </c>
      <c r="Y363" s="122">
        <v>985.92</v>
      </c>
      <c r="Z363" s="123">
        <v>292.5</v>
      </c>
      <c r="AA363" s="123">
        <v>158.34</v>
      </c>
      <c r="AB363" s="123">
        <v>105.3</v>
      </c>
    </row>
    <row r="364" spans="1:28" ht="25.5">
      <c r="A364" s="103" t="s">
        <v>837</v>
      </c>
      <c r="B364" s="104">
        <v>14</v>
      </c>
      <c r="C364" s="104" t="s">
        <v>37</v>
      </c>
      <c r="D364" s="105" t="s">
        <v>838</v>
      </c>
      <c r="E364" s="106">
        <v>1787</v>
      </c>
      <c r="F364" s="107">
        <v>849</v>
      </c>
      <c r="G364" s="107">
        <v>1301</v>
      </c>
      <c r="H364" s="108">
        <v>130</v>
      </c>
      <c r="I364" s="109">
        <v>7</v>
      </c>
      <c r="J364" s="124">
        <v>1644.04</v>
      </c>
      <c r="K364" s="111">
        <v>781.08</v>
      </c>
      <c r="L364" s="111">
        <v>1196.92</v>
      </c>
      <c r="M364" s="112">
        <v>119.6</v>
      </c>
      <c r="N364" s="113">
        <v>1518.95</v>
      </c>
      <c r="O364" s="114">
        <v>721.65</v>
      </c>
      <c r="P364" s="114">
        <v>1105.85</v>
      </c>
      <c r="Q364" s="115">
        <v>110.5</v>
      </c>
      <c r="R364" s="116">
        <v>910.7</v>
      </c>
      <c r="S364" s="117">
        <v>837.84</v>
      </c>
      <c r="T364" s="118">
        <v>774.1</v>
      </c>
      <c r="U364" s="119">
        <v>1429.6</v>
      </c>
      <c r="V364" s="120">
        <v>679.2</v>
      </c>
      <c r="W364" s="120">
        <v>1040.8</v>
      </c>
      <c r="X364" s="121">
        <v>104</v>
      </c>
      <c r="Y364" s="122">
        <v>1393.86</v>
      </c>
      <c r="Z364" s="123">
        <v>662.22</v>
      </c>
      <c r="AA364" s="123">
        <v>1014.78</v>
      </c>
      <c r="AB364" s="123">
        <v>101.4</v>
      </c>
    </row>
    <row r="365" spans="1:28" ht="12.75">
      <c r="A365" s="103" t="s">
        <v>839</v>
      </c>
      <c r="B365" s="104">
        <v>14</v>
      </c>
      <c r="C365" s="104" t="s">
        <v>123</v>
      </c>
      <c r="D365" s="105" t="s">
        <v>840</v>
      </c>
      <c r="E365" s="106">
        <v>1629</v>
      </c>
      <c r="F365" s="107">
        <v>602</v>
      </c>
      <c r="G365" s="107">
        <v>239</v>
      </c>
      <c r="H365" s="108">
        <v>159</v>
      </c>
      <c r="I365" s="109">
        <v>10</v>
      </c>
      <c r="J365" s="124">
        <v>1498.68</v>
      </c>
      <c r="K365" s="111">
        <v>553.84</v>
      </c>
      <c r="L365" s="111">
        <v>219.88</v>
      </c>
      <c r="M365" s="112">
        <v>146.28</v>
      </c>
      <c r="N365" s="113">
        <v>1384.65</v>
      </c>
      <c r="O365" s="114">
        <v>511.7</v>
      </c>
      <c r="P365" s="114">
        <v>203.15</v>
      </c>
      <c r="Q365" s="115">
        <v>135.15</v>
      </c>
      <c r="R365" s="116">
        <v>167.3</v>
      </c>
      <c r="S365" s="117">
        <v>153.92</v>
      </c>
      <c r="T365" s="118">
        <v>142.21</v>
      </c>
      <c r="U365" s="119">
        <v>1303.2</v>
      </c>
      <c r="V365" s="120">
        <v>481.6</v>
      </c>
      <c r="W365" s="120">
        <v>191.2</v>
      </c>
      <c r="X365" s="121">
        <v>127.2</v>
      </c>
      <c r="Y365" s="122">
        <v>1270.62</v>
      </c>
      <c r="Z365" s="123">
        <v>469.56</v>
      </c>
      <c r="AA365" s="123">
        <v>186.42</v>
      </c>
      <c r="AB365" s="123">
        <v>124.02</v>
      </c>
    </row>
    <row r="366" spans="1:28" ht="12.75">
      <c r="A366" s="103" t="s">
        <v>841</v>
      </c>
      <c r="B366" s="104">
        <v>14</v>
      </c>
      <c r="C366" s="104" t="s">
        <v>123</v>
      </c>
      <c r="D366" s="105" t="s">
        <v>842</v>
      </c>
      <c r="E366" s="106">
        <v>1376</v>
      </c>
      <c r="F366" s="107">
        <v>445</v>
      </c>
      <c r="G366" s="107">
        <v>177</v>
      </c>
      <c r="H366" s="108">
        <v>118</v>
      </c>
      <c r="I366" s="109">
        <v>10</v>
      </c>
      <c r="J366" s="124">
        <v>1265.92</v>
      </c>
      <c r="K366" s="111">
        <v>409.4</v>
      </c>
      <c r="L366" s="111">
        <v>162.84</v>
      </c>
      <c r="M366" s="112">
        <v>108.56</v>
      </c>
      <c r="N366" s="113">
        <v>1169.6</v>
      </c>
      <c r="O366" s="114">
        <v>378.25</v>
      </c>
      <c r="P366" s="114">
        <v>150.45</v>
      </c>
      <c r="Q366" s="115">
        <v>100.3</v>
      </c>
      <c r="R366" s="116">
        <v>123.9</v>
      </c>
      <c r="S366" s="117">
        <v>113.99</v>
      </c>
      <c r="T366" s="118">
        <v>105.32</v>
      </c>
      <c r="U366" s="119">
        <v>1100.8</v>
      </c>
      <c r="V366" s="120">
        <v>356</v>
      </c>
      <c r="W366" s="120">
        <v>141.6</v>
      </c>
      <c r="X366" s="121">
        <v>94.4</v>
      </c>
      <c r="Y366" s="122">
        <v>1073.28</v>
      </c>
      <c r="Z366" s="123">
        <v>347.1</v>
      </c>
      <c r="AA366" s="123">
        <v>138.06</v>
      </c>
      <c r="AB366" s="123">
        <v>92.04</v>
      </c>
    </row>
    <row r="367" spans="1:28" ht="12.75">
      <c r="A367" s="103" t="s">
        <v>843</v>
      </c>
      <c r="B367" s="104">
        <v>14</v>
      </c>
      <c r="C367" s="104" t="s">
        <v>123</v>
      </c>
      <c r="D367" s="105" t="s">
        <v>844</v>
      </c>
      <c r="E367" s="106">
        <v>1133</v>
      </c>
      <c r="F367" s="107">
        <v>422</v>
      </c>
      <c r="G367" s="107">
        <v>209</v>
      </c>
      <c r="H367" s="108">
        <v>139</v>
      </c>
      <c r="I367" s="109">
        <v>7</v>
      </c>
      <c r="J367" s="124">
        <v>1042.36</v>
      </c>
      <c r="K367" s="111">
        <v>388.24</v>
      </c>
      <c r="L367" s="111">
        <v>192.28</v>
      </c>
      <c r="M367" s="112">
        <v>127.88</v>
      </c>
      <c r="N367" s="113">
        <v>963.05</v>
      </c>
      <c r="O367" s="114">
        <v>358.7</v>
      </c>
      <c r="P367" s="114">
        <v>177.65</v>
      </c>
      <c r="Q367" s="115">
        <v>118.15</v>
      </c>
      <c r="R367" s="116">
        <v>146.3</v>
      </c>
      <c r="S367" s="117">
        <v>134.6</v>
      </c>
      <c r="T367" s="118">
        <v>124.36</v>
      </c>
      <c r="U367" s="119">
        <v>906.4</v>
      </c>
      <c r="V367" s="120">
        <v>337.6</v>
      </c>
      <c r="W367" s="120">
        <v>167.2</v>
      </c>
      <c r="X367" s="121">
        <v>111.2</v>
      </c>
      <c r="Y367" s="122">
        <v>883.74</v>
      </c>
      <c r="Z367" s="123">
        <v>329.16</v>
      </c>
      <c r="AA367" s="123">
        <v>163.02</v>
      </c>
      <c r="AB367" s="123">
        <v>108.42</v>
      </c>
    </row>
    <row r="368" spans="1:28" ht="25.5">
      <c r="A368" s="103" t="s">
        <v>845</v>
      </c>
      <c r="B368" s="104">
        <v>14</v>
      </c>
      <c r="C368" s="104" t="s">
        <v>37</v>
      </c>
      <c r="D368" s="105" t="s">
        <v>846</v>
      </c>
      <c r="E368" s="106">
        <v>989</v>
      </c>
      <c r="F368" s="107">
        <v>543</v>
      </c>
      <c r="G368" s="107">
        <v>1099</v>
      </c>
      <c r="H368" s="108">
        <v>149</v>
      </c>
      <c r="I368" s="109">
        <v>4</v>
      </c>
      <c r="J368" s="124">
        <v>909.88</v>
      </c>
      <c r="K368" s="111">
        <v>499.56</v>
      </c>
      <c r="L368" s="111">
        <v>1011.08</v>
      </c>
      <c r="M368" s="112">
        <v>137.08</v>
      </c>
      <c r="N368" s="113">
        <v>840.65</v>
      </c>
      <c r="O368" s="114">
        <v>461.55</v>
      </c>
      <c r="P368" s="114">
        <v>934.15</v>
      </c>
      <c r="Q368" s="115">
        <v>126.65</v>
      </c>
      <c r="R368" s="116">
        <v>769.3</v>
      </c>
      <c r="S368" s="117">
        <v>707.76</v>
      </c>
      <c r="T368" s="118">
        <v>653.91</v>
      </c>
      <c r="U368" s="119">
        <v>791.2</v>
      </c>
      <c r="V368" s="120">
        <v>434.4</v>
      </c>
      <c r="W368" s="120">
        <v>879.2</v>
      </c>
      <c r="X368" s="121">
        <v>119.2</v>
      </c>
      <c r="Y368" s="122">
        <v>771.42</v>
      </c>
      <c r="Z368" s="123">
        <v>423.54</v>
      </c>
      <c r="AA368" s="123">
        <v>857.22</v>
      </c>
      <c r="AB368" s="123">
        <v>116.22</v>
      </c>
    </row>
    <row r="369" spans="1:28" ht="12.75">
      <c r="A369" s="103" t="s">
        <v>847</v>
      </c>
      <c r="B369" s="104">
        <v>14</v>
      </c>
      <c r="C369" s="104" t="s">
        <v>123</v>
      </c>
      <c r="D369" s="105" t="s">
        <v>848</v>
      </c>
      <c r="E369" s="106">
        <v>612</v>
      </c>
      <c r="F369" s="107">
        <v>247</v>
      </c>
      <c r="G369" s="107">
        <v>136</v>
      </c>
      <c r="H369" s="108">
        <v>91</v>
      </c>
      <c r="I369" s="109">
        <v>4</v>
      </c>
      <c r="J369" s="124">
        <v>563.04</v>
      </c>
      <c r="K369" s="111">
        <v>227.24</v>
      </c>
      <c r="L369" s="111">
        <v>125.12</v>
      </c>
      <c r="M369" s="112">
        <v>83.72</v>
      </c>
      <c r="N369" s="113">
        <v>520.2</v>
      </c>
      <c r="O369" s="114">
        <v>209.95</v>
      </c>
      <c r="P369" s="114">
        <v>115.6</v>
      </c>
      <c r="Q369" s="115">
        <v>77.35</v>
      </c>
      <c r="R369" s="116">
        <v>95.2</v>
      </c>
      <c r="S369" s="117">
        <v>87.58</v>
      </c>
      <c r="T369" s="118">
        <v>80.92</v>
      </c>
      <c r="U369" s="119">
        <v>489.6</v>
      </c>
      <c r="V369" s="120">
        <v>197.6</v>
      </c>
      <c r="W369" s="120">
        <v>108.8</v>
      </c>
      <c r="X369" s="121">
        <v>72.8</v>
      </c>
      <c r="Y369" s="122">
        <v>477.36</v>
      </c>
      <c r="Z369" s="123">
        <v>192.66</v>
      </c>
      <c r="AA369" s="123">
        <v>106.08</v>
      </c>
      <c r="AB369" s="123">
        <v>70.98</v>
      </c>
    </row>
    <row r="370" spans="1:28" ht="12.75">
      <c r="A370" s="103" t="s">
        <v>849</v>
      </c>
      <c r="B370" s="104">
        <v>14</v>
      </c>
      <c r="C370" s="104" t="s">
        <v>123</v>
      </c>
      <c r="D370" s="105" t="s">
        <v>850</v>
      </c>
      <c r="E370" s="106">
        <v>1262</v>
      </c>
      <c r="F370" s="107">
        <v>346</v>
      </c>
      <c r="G370" s="107">
        <v>190</v>
      </c>
      <c r="H370" s="108">
        <v>127</v>
      </c>
      <c r="I370" s="109">
        <v>10</v>
      </c>
      <c r="J370" s="124">
        <v>1161.04</v>
      </c>
      <c r="K370" s="111">
        <v>318.32</v>
      </c>
      <c r="L370" s="111">
        <v>174.8</v>
      </c>
      <c r="M370" s="112">
        <v>116.84</v>
      </c>
      <c r="N370" s="113">
        <v>1072.7</v>
      </c>
      <c r="O370" s="114">
        <v>294.1</v>
      </c>
      <c r="P370" s="114">
        <v>161.5</v>
      </c>
      <c r="Q370" s="115">
        <v>107.95</v>
      </c>
      <c r="R370" s="116">
        <v>133</v>
      </c>
      <c r="S370" s="117">
        <v>122.36</v>
      </c>
      <c r="T370" s="118">
        <v>113.05</v>
      </c>
      <c r="U370" s="119">
        <v>1009.6</v>
      </c>
      <c r="V370" s="120">
        <v>276.8</v>
      </c>
      <c r="W370" s="120">
        <v>152</v>
      </c>
      <c r="X370" s="121">
        <v>101.6</v>
      </c>
      <c r="Y370" s="122">
        <v>984.36</v>
      </c>
      <c r="Z370" s="123">
        <v>269.88</v>
      </c>
      <c r="AA370" s="123">
        <v>148.2</v>
      </c>
      <c r="AB370" s="123">
        <v>99.06</v>
      </c>
    </row>
    <row r="371" spans="1:28" ht="12.75">
      <c r="A371" s="103" t="s">
        <v>851</v>
      </c>
      <c r="B371" s="104">
        <v>14</v>
      </c>
      <c r="C371" s="104" t="s">
        <v>123</v>
      </c>
      <c r="D371" s="105" t="s">
        <v>852</v>
      </c>
      <c r="E371" s="106">
        <v>763</v>
      </c>
      <c r="F371" s="107">
        <v>332</v>
      </c>
      <c r="G371" s="107">
        <v>150</v>
      </c>
      <c r="H371" s="108">
        <v>77</v>
      </c>
      <c r="I371" s="109">
        <v>14</v>
      </c>
      <c r="J371" s="124">
        <v>701.96</v>
      </c>
      <c r="K371" s="111">
        <v>305.44</v>
      </c>
      <c r="L371" s="111">
        <v>138</v>
      </c>
      <c r="M371" s="112">
        <v>70.84</v>
      </c>
      <c r="N371" s="113">
        <v>648.55</v>
      </c>
      <c r="O371" s="114">
        <v>282.2</v>
      </c>
      <c r="P371" s="114">
        <v>127.5</v>
      </c>
      <c r="Q371" s="115">
        <v>65.45</v>
      </c>
      <c r="R371" s="116">
        <v>105</v>
      </c>
      <c r="S371" s="117">
        <v>96.6</v>
      </c>
      <c r="T371" s="118">
        <v>89.25</v>
      </c>
      <c r="U371" s="119">
        <v>610.4</v>
      </c>
      <c r="V371" s="120">
        <v>265.6</v>
      </c>
      <c r="W371" s="120">
        <v>120</v>
      </c>
      <c r="X371" s="121">
        <v>61.6</v>
      </c>
      <c r="Y371" s="122">
        <v>595.14</v>
      </c>
      <c r="Z371" s="123">
        <v>258.96</v>
      </c>
      <c r="AA371" s="123">
        <v>117</v>
      </c>
      <c r="AB371" s="123">
        <v>60.06</v>
      </c>
    </row>
    <row r="372" spans="1:28" ht="25.5">
      <c r="A372" s="103" t="s">
        <v>853</v>
      </c>
      <c r="B372" s="104">
        <v>15</v>
      </c>
      <c r="C372" s="104" t="s">
        <v>123</v>
      </c>
      <c r="D372" s="105" t="s">
        <v>854</v>
      </c>
      <c r="E372" s="106">
        <v>5435</v>
      </c>
      <c r="F372" s="107">
        <v>344</v>
      </c>
      <c r="G372" s="107">
        <v>0</v>
      </c>
      <c r="H372" s="108">
        <v>84</v>
      </c>
      <c r="I372" s="109">
        <v>4</v>
      </c>
      <c r="J372" s="124">
        <v>5000.2</v>
      </c>
      <c r="K372" s="111">
        <v>316.48</v>
      </c>
      <c r="L372" s="111">
        <v>0</v>
      </c>
      <c r="M372" s="112">
        <v>77.28</v>
      </c>
      <c r="N372" s="113">
        <v>4619.75</v>
      </c>
      <c r="O372" s="114">
        <v>292.4</v>
      </c>
      <c r="P372" s="114">
        <v>0</v>
      </c>
      <c r="Q372" s="115">
        <v>71.4</v>
      </c>
      <c r="R372" s="116">
        <v>0</v>
      </c>
      <c r="S372" s="117">
        <v>0</v>
      </c>
      <c r="T372" s="118">
        <v>0</v>
      </c>
      <c r="U372" s="119">
        <v>4348</v>
      </c>
      <c r="V372" s="120">
        <v>275.2</v>
      </c>
      <c r="W372" s="120">
        <v>0</v>
      </c>
      <c r="X372" s="121">
        <v>67.2</v>
      </c>
      <c r="Y372" s="122">
        <v>4239.3</v>
      </c>
      <c r="Z372" s="123">
        <v>268.32</v>
      </c>
      <c r="AA372" s="123">
        <v>0</v>
      </c>
      <c r="AB372" s="123">
        <v>65.52</v>
      </c>
    </row>
    <row r="373" spans="1:28" ht="25.5">
      <c r="A373" s="103" t="s">
        <v>855</v>
      </c>
      <c r="B373" s="104">
        <v>15</v>
      </c>
      <c r="C373" s="104" t="s">
        <v>123</v>
      </c>
      <c r="D373" s="105" t="s">
        <v>856</v>
      </c>
      <c r="E373" s="106">
        <v>30738</v>
      </c>
      <c r="F373" s="107">
        <v>0</v>
      </c>
      <c r="G373" s="107">
        <v>532</v>
      </c>
      <c r="H373" s="108">
        <v>354</v>
      </c>
      <c r="I373" s="109">
        <v>135</v>
      </c>
      <c r="J373" s="124">
        <v>28278.96</v>
      </c>
      <c r="K373" s="111">
        <v>0</v>
      </c>
      <c r="L373" s="111">
        <v>489.44</v>
      </c>
      <c r="M373" s="112">
        <v>325.68</v>
      </c>
      <c r="N373" s="113">
        <v>26127.3</v>
      </c>
      <c r="O373" s="114">
        <v>0</v>
      </c>
      <c r="P373" s="114">
        <v>452.2</v>
      </c>
      <c r="Q373" s="115">
        <v>300.9</v>
      </c>
      <c r="R373" s="116">
        <v>372.4</v>
      </c>
      <c r="S373" s="117">
        <v>342.61</v>
      </c>
      <c r="T373" s="118">
        <v>316.54</v>
      </c>
      <c r="U373" s="119">
        <v>24590.4</v>
      </c>
      <c r="V373" s="120">
        <v>0</v>
      </c>
      <c r="W373" s="120">
        <v>425.6</v>
      </c>
      <c r="X373" s="121">
        <v>283.2</v>
      </c>
      <c r="Y373" s="122">
        <v>23975.64</v>
      </c>
      <c r="Z373" s="123">
        <v>0</v>
      </c>
      <c r="AA373" s="123">
        <v>414.96</v>
      </c>
      <c r="AB373" s="123">
        <v>276.12</v>
      </c>
    </row>
    <row r="374" spans="1:28" ht="12.75">
      <c r="A374" s="103" t="s">
        <v>857</v>
      </c>
      <c r="B374" s="104">
        <v>15</v>
      </c>
      <c r="C374" s="104" t="s">
        <v>123</v>
      </c>
      <c r="D374" s="105" t="s">
        <v>858</v>
      </c>
      <c r="E374" s="106">
        <v>14151</v>
      </c>
      <c r="F374" s="107">
        <v>0</v>
      </c>
      <c r="G374" s="107">
        <v>514</v>
      </c>
      <c r="H374" s="108">
        <v>343</v>
      </c>
      <c r="I374" s="109">
        <v>51</v>
      </c>
      <c r="J374" s="124">
        <v>13018.92</v>
      </c>
      <c r="K374" s="111">
        <v>0</v>
      </c>
      <c r="L374" s="111">
        <v>472.88</v>
      </c>
      <c r="M374" s="112">
        <v>315.56</v>
      </c>
      <c r="N374" s="113">
        <v>12028.35</v>
      </c>
      <c r="O374" s="114">
        <v>0</v>
      </c>
      <c r="P374" s="114">
        <v>436.9</v>
      </c>
      <c r="Q374" s="115">
        <v>291.55</v>
      </c>
      <c r="R374" s="116">
        <v>359.8</v>
      </c>
      <c r="S374" s="117">
        <v>331.02</v>
      </c>
      <c r="T374" s="118">
        <v>305.83</v>
      </c>
      <c r="U374" s="119">
        <v>11320.8</v>
      </c>
      <c r="V374" s="120">
        <v>0</v>
      </c>
      <c r="W374" s="120">
        <v>411.2</v>
      </c>
      <c r="X374" s="121">
        <v>274.4</v>
      </c>
      <c r="Y374" s="122">
        <v>11037.78</v>
      </c>
      <c r="Z374" s="123">
        <v>0</v>
      </c>
      <c r="AA374" s="123">
        <v>400.92</v>
      </c>
      <c r="AB374" s="123">
        <v>267.54</v>
      </c>
    </row>
    <row r="375" spans="1:28" ht="12.75">
      <c r="A375" s="103" t="s">
        <v>859</v>
      </c>
      <c r="B375" s="104">
        <v>15</v>
      </c>
      <c r="C375" s="104" t="s">
        <v>123</v>
      </c>
      <c r="D375" s="105" t="s">
        <v>860</v>
      </c>
      <c r="E375" s="106">
        <v>5435</v>
      </c>
      <c r="F375" s="107">
        <v>0</v>
      </c>
      <c r="G375" s="107">
        <v>227</v>
      </c>
      <c r="H375" s="108">
        <v>151</v>
      </c>
      <c r="I375" s="109">
        <v>20</v>
      </c>
      <c r="J375" s="124">
        <v>5000.2</v>
      </c>
      <c r="K375" s="111">
        <v>0</v>
      </c>
      <c r="L375" s="111">
        <v>208.84</v>
      </c>
      <c r="M375" s="112">
        <v>138.92</v>
      </c>
      <c r="N375" s="113">
        <v>4619.75</v>
      </c>
      <c r="O375" s="114">
        <v>0</v>
      </c>
      <c r="P375" s="114">
        <v>192.95</v>
      </c>
      <c r="Q375" s="115">
        <v>128.35</v>
      </c>
      <c r="R375" s="116">
        <v>158.9</v>
      </c>
      <c r="S375" s="117">
        <v>146.19</v>
      </c>
      <c r="T375" s="118">
        <v>135.07</v>
      </c>
      <c r="U375" s="119">
        <v>4348</v>
      </c>
      <c r="V375" s="120">
        <v>0</v>
      </c>
      <c r="W375" s="120">
        <v>181.6</v>
      </c>
      <c r="X375" s="121">
        <v>120.8</v>
      </c>
      <c r="Y375" s="122">
        <v>4239.3</v>
      </c>
      <c r="Z375" s="123">
        <v>0</v>
      </c>
      <c r="AA375" s="123">
        <v>177.06</v>
      </c>
      <c r="AB375" s="123">
        <v>117.78</v>
      </c>
    </row>
    <row r="376" spans="1:28" ht="12.75">
      <c r="A376" s="103" t="s">
        <v>861</v>
      </c>
      <c r="B376" s="104">
        <v>15</v>
      </c>
      <c r="C376" s="104" t="s">
        <v>123</v>
      </c>
      <c r="D376" s="105" t="s">
        <v>862</v>
      </c>
      <c r="E376" s="106">
        <v>3919</v>
      </c>
      <c r="F376" s="107">
        <v>0</v>
      </c>
      <c r="G376" s="107">
        <v>262</v>
      </c>
      <c r="H376" s="108">
        <v>175</v>
      </c>
      <c r="I376" s="109">
        <v>11</v>
      </c>
      <c r="J376" s="124">
        <v>3605.48</v>
      </c>
      <c r="K376" s="111">
        <v>0</v>
      </c>
      <c r="L376" s="111">
        <v>241.04</v>
      </c>
      <c r="M376" s="112">
        <v>161</v>
      </c>
      <c r="N376" s="113">
        <v>3331.15</v>
      </c>
      <c r="O376" s="114">
        <v>0</v>
      </c>
      <c r="P376" s="114">
        <v>222.7</v>
      </c>
      <c r="Q376" s="115">
        <v>148.75</v>
      </c>
      <c r="R376" s="116">
        <v>183.4</v>
      </c>
      <c r="S376" s="117">
        <v>168.73</v>
      </c>
      <c r="T376" s="118">
        <v>155.89</v>
      </c>
      <c r="U376" s="119">
        <v>3135.2</v>
      </c>
      <c r="V376" s="120">
        <v>0</v>
      </c>
      <c r="W376" s="120">
        <v>209.6</v>
      </c>
      <c r="X376" s="121">
        <v>140</v>
      </c>
      <c r="Y376" s="122">
        <v>3056.82</v>
      </c>
      <c r="Z376" s="123">
        <v>0</v>
      </c>
      <c r="AA376" s="123">
        <v>204.36</v>
      </c>
      <c r="AB376" s="123">
        <v>136.5</v>
      </c>
    </row>
    <row r="377" spans="1:28" ht="12.75">
      <c r="A377" s="103" t="s">
        <v>863</v>
      </c>
      <c r="B377" s="104">
        <v>15</v>
      </c>
      <c r="C377" s="104" t="s">
        <v>123</v>
      </c>
      <c r="D377" s="105" t="s">
        <v>864</v>
      </c>
      <c r="E377" s="106">
        <v>1146</v>
      </c>
      <c r="F377" s="107">
        <v>0</v>
      </c>
      <c r="G377" s="107">
        <v>154</v>
      </c>
      <c r="H377" s="108">
        <v>103</v>
      </c>
      <c r="I377" s="109">
        <v>5</v>
      </c>
      <c r="J377" s="124">
        <v>1054.32</v>
      </c>
      <c r="K377" s="111">
        <v>0</v>
      </c>
      <c r="L377" s="111">
        <v>141.68</v>
      </c>
      <c r="M377" s="112">
        <v>94.76</v>
      </c>
      <c r="N377" s="113">
        <v>974.1</v>
      </c>
      <c r="O377" s="114">
        <v>0</v>
      </c>
      <c r="P377" s="114">
        <v>130.9</v>
      </c>
      <c r="Q377" s="115">
        <v>87.55</v>
      </c>
      <c r="R377" s="116">
        <v>107.8</v>
      </c>
      <c r="S377" s="117">
        <v>99.18</v>
      </c>
      <c r="T377" s="118">
        <v>91.63</v>
      </c>
      <c r="U377" s="119">
        <v>916.8</v>
      </c>
      <c r="V377" s="120">
        <v>0</v>
      </c>
      <c r="W377" s="120">
        <v>123.2</v>
      </c>
      <c r="X377" s="121">
        <v>82.4</v>
      </c>
      <c r="Y377" s="122">
        <v>893.88</v>
      </c>
      <c r="Z377" s="123">
        <v>0</v>
      </c>
      <c r="AA377" s="123">
        <v>120.12</v>
      </c>
      <c r="AB377" s="123">
        <v>80.34</v>
      </c>
    </row>
    <row r="378" spans="1:28" ht="12.75">
      <c r="A378" s="103" t="s">
        <v>865</v>
      </c>
      <c r="B378" s="104">
        <v>15</v>
      </c>
      <c r="C378" s="104" t="s">
        <v>123</v>
      </c>
      <c r="D378" s="105" t="s">
        <v>866</v>
      </c>
      <c r="E378" s="106">
        <v>560</v>
      </c>
      <c r="F378" s="107">
        <v>0</v>
      </c>
      <c r="G378" s="107">
        <v>0</v>
      </c>
      <c r="H378" s="108">
        <v>0</v>
      </c>
      <c r="I378" s="109">
        <v>5</v>
      </c>
      <c r="J378" s="124">
        <v>515.2</v>
      </c>
      <c r="K378" s="111">
        <v>0</v>
      </c>
      <c r="L378" s="111">
        <v>0</v>
      </c>
      <c r="M378" s="112">
        <v>0</v>
      </c>
      <c r="N378" s="113">
        <v>476</v>
      </c>
      <c r="O378" s="114">
        <v>0</v>
      </c>
      <c r="P378" s="114">
        <v>0</v>
      </c>
      <c r="Q378" s="115">
        <v>0</v>
      </c>
      <c r="R378" s="116">
        <v>0</v>
      </c>
      <c r="S378" s="117">
        <v>0</v>
      </c>
      <c r="T378" s="118">
        <v>0</v>
      </c>
      <c r="U378" s="119">
        <v>448</v>
      </c>
      <c r="V378" s="120">
        <v>0</v>
      </c>
      <c r="W378" s="120">
        <v>0</v>
      </c>
      <c r="X378" s="121">
        <v>0</v>
      </c>
      <c r="Y378" s="122">
        <v>436.8</v>
      </c>
      <c r="Z378" s="123">
        <v>0</v>
      </c>
      <c r="AA378" s="123">
        <v>0</v>
      </c>
      <c r="AB378" s="123">
        <v>0</v>
      </c>
    </row>
    <row r="379" spans="1:28" ht="12.75">
      <c r="A379" s="103" t="s">
        <v>867</v>
      </c>
      <c r="B379" s="104">
        <v>16</v>
      </c>
      <c r="C379" s="104" t="s">
        <v>37</v>
      </c>
      <c r="D379" s="105" t="s">
        <v>868</v>
      </c>
      <c r="E379" s="106">
        <v>6624</v>
      </c>
      <c r="F379" s="107">
        <v>1812</v>
      </c>
      <c r="G379" s="107">
        <v>0</v>
      </c>
      <c r="H379" s="108">
        <v>211</v>
      </c>
      <c r="I379" s="109">
        <v>22</v>
      </c>
      <c r="J379" s="124">
        <v>6094.08</v>
      </c>
      <c r="K379" s="111">
        <v>1667.04</v>
      </c>
      <c r="L379" s="111">
        <v>0</v>
      </c>
      <c r="M379" s="112">
        <v>194.12</v>
      </c>
      <c r="N379" s="113">
        <v>5630.4</v>
      </c>
      <c r="O379" s="114">
        <v>1540.2</v>
      </c>
      <c r="P379" s="114">
        <v>0</v>
      </c>
      <c r="Q379" s="115">
        <v>179.35</v>
      </c>
      <c r="R379" s="116">
        <v>0</v>
      </c>
      <c r="S379" s="117">
        <v>0</v>
      </c>
      <c r="T379" s="118">
        <v>0</v>
      </c>
      <c r="U379" s="119">
        <v>5299.2</v>
      </c>
      <c r="V379" s="120">
        <v>1449.6</v>
      </c>
      <c r="W379" s="120">
        <v>0</v>
      </c>
      <c r="X379" s="121">
        <v>168.8</v>
      </c>
      <c r="Y379" s="122">
        <v>5166.72</v>
      </c>
      <c r="Z379" s="123">
        <v>1413.36</v>
      </c>
      <c r="AA379" s="123">
        <v>0</v>
      </c>
      <c r="AB379" s="123">
        <v>164.58</v>
      </c>
    </row>
    <row r="380" spans="1:28" ht="12.75">
      <c r="A380" s="103" t="s">
        <v>869</v>
      </c>
      <c r="B380" s="104">
        <v>16</v>
      </c>
      <c r="C380" s="104" t="s">
        <v>37</v>
      </c>
      <c r="D380" s="105" t="s">
        <v>870</v>
      </c>
      <c r="E380" s="106">
        <v>4703</v>
      </c>
      <c r="F380" s="107">
        <v>1158</v>
      </c>
      <c r="G380" s="107">
        <v>0</v>
      </c>
      <c r="H380" s="108">
        <v>155</v>
      </c>
      <c r="I380" s="109">
        <v>13</v>
      </c>
      <c r="J380" s="124">
        <v>4326.76</v>
      </c>
      <c r="K380" s="111">
        <v>1065.36</v>
      </c>
      <c r="L380" s="111">
        <v>0</v>
      </c>
      <c r="M380" s="112">
        <v>142.6</v>
      </c>
      <c r="N380" s="113">
        <v>3997.55</v>
      </c>
      <c r="O380" s="114">
        <v>984.3</v>
      </c>
      <c r="P380" s="114">
        <v>0</v>
      </c>
      <c r="Q380" s="115">
        <v>131.75</v>
      </c>
      <c r="R380" s="116">
        <v>0</v>
      </c>
      <c r="S380" s="117">
        <v>0</v>
      </c>
      <c r="T380" s="118">
        <v>0</v>
      </c>
      <c r="U380" s="119">
        <v>3762.4</v>
      </c>
      <c r="V380" s="120">
        <v>926.4</v>
      </c>
      <c r="W380" s="120">
        <v>0</v>
      </c>
      <c r="X380" s="121">
        <v>124</v>
      </c>
      <c r="Y380" s="122">
        <v>3668.34</v>
      </c>
      <c r="Z380" s="123">
        <v>903.24</v>
      </c>
      <c r="AA380" s="123">
        <v>0</v>
      </c>
      <c r="AB380" s="123">
        <v>120.9</v>
      </c>
    </row>
    <row r="381" spans="1:28" ht="12.75">
      <c r="A381" s="103" t="s">
        <v>871</v>
      </c>
      <c r="B381" s="104">
        <v>16</v>
      </c>
      <c r="C381" s="104" t="s">
        <v>37</v>
      </c>
      <c r="D381" s="105" t="s">
        <v>872</v>
      </c>
      <c r="E381" s="106">
        <v>4179</v>
      </c>
      <c r="F381" s="107">
        <v>1160</v>
      </c>
      <c r="G381" s="107">
        <v>1587</v>
      </c>
      <c r="H381" s="108">
        <v>183</v>
      </c>
      <c r="I381" s="109">
        <v>17</v>
      </c>
      <c r="J381" s="124">
        <v>3844.68</v>
      </c>
      <c r="K381" s="111">
        <v>1067.2</v>
      </c>
      <c r="L381" s="111">
        <v>1460.04</v>
      </c>
      <c r="M381" s="112">
        <v>168.36</v>
      </c>
      <c r="N381" s="113">
        <v>3552.15</v>
      </c>
      <c r="O381" s="114">
        <v>986</v>
      </c>
      <c r="P381" s="114">
        <v>1348.95</v>
      </c>
      <c r="Q381" s="115">
        <v>155.55</v>
      </c>
      <c r="R381" s="116">
        <v>1110.9</v>
      </c>
      <c r="S381" s="117">
        <v>1022.03</v>
      </c>
      <c r="T381" s="118">
        <v>944.27</v>
      </c>
      <c r="U381" s="119">
        <v>3343.2</v>
      </c>
      <c r="V381" s="120">
        <v>928</v>
      </c>
      <c r="W381" s="120">
        <v>1269.6</v>
      </c>
      <c r="X381" s="121">
        <v>146.4</v>
      </c>
      <c r="Y381" s="122">
        <v>3259.62</v>
      </c>
      <c r="Z381" s="123">
        <v>904.8</v>
      </c>
      <c r="AA381" s="123">
        <v>1237.86</v>
      </c>
      <c r="AB381" s="123">
        <v>142.74</v>
      </c>
    </row>
    <row r="382" spans="1:28" ht="12.75">
      <c r="A382" s="103" t="s">
        <v>873</v>
      </c>
      <c r="B382" s="104">
        <v>16</v>
      </c>
      <c r="C382" s="104" t="s">
        <v>123</v>
      </c>
      <c r="D382" s="105" t="s">
        <v>874</v>
      </c>
      <c r="E382" s="106">
        <v>1676</v>
      </c>
      <c r="F382" s="107">
        <v>429</v>
      </c>
      <c r="G382" s="107">
        <v>216</v>
      </c>
      <c r="H382" s="108">
        <v>91</v>
      </c>
      <c r="I382" s="109">
        <v>23</v>
      </c>
      <c r="J382" s="124">
        <v>1541.92</v>
      </c>
      <c r="K382" s="111">
        <v>394.68</v>
      </c>
      <c r="L382" s="111">
        <v>198.72</v>
      </c>
      <c r="M382" s="112">
        <v>83.72</v>
      </c>
      <c r="N382" s="113">
        <v>1424.6</v>
      </c>
      <c r="O382" s="114">
        <v>364.65</v>
      </c>
      <c r="P382" s="114">
        <v>183.6</v>
      </c>
      <c r="Q382" s="115">
        <v>77.35</v>
      </c>
      <c r="R382" s="116">
        <v>151.2</v>
      </c>
      <c r="S382" s="117">
        <v>139.1</v>
      </c>
      <c r="T382" s="118">
        <v>128.52</v>
      </c>
      <c r="U382" s="119">
        <v>1340.8</v>
      </c>
      <c r="V382" s="120">
        <v>343.2</v>
      </c>
      <c r="W382" s="120">
        <v>172.8</v>
      </c>
      <c r="X382" s="121">
        <v>72.8</v>
      </c>
      <c r="Y382" s="122">
        <v>1307.28</v>
      </c>
      <c r="Z382" s="123">
        <v>334.62</v>
      </c>
      <c r="AA382" s="123">
        <v>168.48</v>
      </c>
      <c r="AB382" s="123">
        <v>70.98</v>
      </c>
    </row>
    <row r="383" spans="1:28" ht="12.75">
      <c r="A383" s="103" t="s">
        <v>875</v>
      </c>
      <c r="B383" s="104">
        <v>16</v>
      </c>
      <c r="C383" s="104" t="s">
        <v>123</v>
      </c>
      <c r="D383" s="105" t="s">
        <v>876</v>
      </c>
      <c r="E383" s="106">
        <v>1190</v>
      </c>
      <c r="F383" s="107">
        <v>367</v>
      </c>
      <c r="G383" s="107">
        <v>247</v>
      </c>
      <c r="H383" s="108">
        <v>112</v>
      </c>
      <c r="I383" s="109">
        <v>13</v>
      </c>
      <c r="J383" s="124">
        <v>1094.8</v>
      </c>
      <c r="K383" s="111">
        <v>337.64</v>
      </c>
      <c r="L383" s="111">
        <v>227.24</v>
      </c>
      <c r="M383" s="112">
        <v>103.04</v>
      </c>
      <c r="N383" s="113">
        <v>1011.5</v>
      </c>
      <c r="O383" s="114">
        <v>311.95</v>
      </c>
      <c r="P383" s="114">
        <v>209.95</v>
      </c>
      <c r="Q383" s="115">
        <v>95.2</v>
      </c>
      <c r="R383" s="116">
        <v>172.9</v>
      </c>
      <c r="S383" s="117">
        <v>159.07</v>
      </c>
      <c r="T383" s="118">
        <v>146.97</v>
      </c>
      <c r="U383" s="119">
        <v>952</v>
      </c>
      <c r="V383" s="120">
        <v>293.6</v>
      </c>
      <c r="W383" s="120">
        <v>197.6</v>
      </c>
      <c r="X383" s="121">
        <v>89.6</v>
      </c>
      <c r="Y383" s="122">
        <v>928.2</v>
      </c>
      <c r="Z383" s="123">
        <v>286.26</v>
      </c>
      <c r="AA383" s="123">
        <v>192.66</v>
      </c>
      <c r="AB383" s="123">
        <v>87.36</v>
      </c>
    </row>
    <row r="384" spans="1:28" ht="12.75">
      <c r="A384" s="103" t="s">
        <v>877</v>
      </c>
      <c r="B384" s="104">
        <v>16</v>
      </c>
      <c r="C384" s="104" t="s">
        <v>123</v>
      </c>
      <c r="D384" s="105" t="s">
        <v>878</v>
      </c>
      <c r="E384" s="106">
        <v>2748</v>
      </c>
      <c r="F384" s="107">
        <v>583</v>
      </c>
      <c r="G384" s="107">
        <v>271</v>
      </c>
      <c r="H384" s="108">
        <v>181</v>
      </c>
      <c r="I384" s="109">
        <v>20</v>
      </c>
      <c r="J384" s="124">
        <v>2528.16</v>
      </c>
      <c r="K384" s="111">
        <v>536.36</v>
      </c>
      <c r="L384" s="111">
        <v>249.32</v>
      </c>
      <c r="M384" s="112">
        <v>166.52</v>
      </c>
      <c r="N384" s="113">
        <v>2335.8</v>
      </c>
      <c r="O384" s="114">
        <v>495.55</v>
      </c>
      <c r="P384" s="114">
        <v>230.35</v>
      </c>
      <c r="Q384" s="115">
        <v>153.85</v>
      </c>
      <c r="R384" s="116">
        <v>189.7</v>
      </c>
      <c r="S384" s="117">
        <v>174.52</v>
      </c>
      <c r="T384" s="118">
        <v>161.25</v>
      </c>
      <c r="U384" s="119">
        <v>2198.4</v>
      </c>
      <c r="V384" s="120">
        <v>466.4</v>
      </c>
      <c r="W384" s="120">
        <v>216.8</v>
      </c>
      <c r="X384" s="121">
        <v>144.8</v>
      </c>
      <c r="Y384" s="122">
        <v>2143.44</v>
      </c>
      <c r="Z384" s="123">
        <v>454.74</v>
      </c>
      <c r="AA384" s="123">
        <v>211.38</v>
      </c>
      <c r="AB384" s="123">
        <v>141.18</v>
      </c>
    </row>
    <row r="385" spans="1:28" ht="25.5">
      <c r="A385" s="103" t="s">
        <v>879</v>
      </c>
      <c r="B385" s="104">
        <v>16</v>
      </c>
      <c r="C385" s="104" t="s">
        <v>123</v>
      </c>
      <c r="D385" s="105" t="s">
        <v>880</v>
      </c>
      <c r="E385" s="106">
        <v>3589</v>
      </c>
      <c r="F385" s="107">
        <v>393</v>
      </c>
      <c r="G385" s="107">
        <v>218</v>
      </c>
      <c r="H385" s="108">
        <v>145</v>
      </c>
      <c r="I385" s="109">
        <v>27</v>
      </c>
      <c r="J385" s="124">
        <v>3301.88</v>
      </c>
      <c r="K385" s="111">
        <v>361.56</v>
      </c>
      <c r="L385" s="111">
        <v>200.56</v>
      </c>
      <c r="M385" s="112">
        <v>133.4</v>
      </c>
      <c r="N385" s="113">
        <v>3050.65</v>
      </c>
      <c r="O385" s="114">
        <v>334.05</v>
      </c>
      <c r="P385" s="114">
        <v>185.3</v>
      </c>
      <c r="Q385" s="115">
        <v>123.25</v>
      </c>
      <c r="R385" s="116">
        <v>152.6</v>
      </c>
      <c r="S385" s="117">
        <v>140.39</v>
      </c>
      <c r="T385" s="118">
        <v>129.71</v>
      </c>
      <c r="U385" s="119">
        <v>2871.2</v>
      </c>
      <c r="V385" s="120">
        <v>314.4</v>
      </c>
      <c r="W385" s="120">
        <v>174.4</v>
      </c>
      <c r="X385" s="121">
        <v>116</v>
      </c>
      <c r="Y385" s="122">
        <v>2799.42</v>
      </c>
      <c r="Z385" s="123">
        <v>306.54</v>
      </c>
      <c r="AA385" s="123">
        <v>170.04</v>
      </c>
      <c r="AB385" s="123">
        <v>113.1</v>
      </c>
    </row>
    <row r="386" spans="1:28" ht="25.5">
      <c r="A386" s="103" t="s">
        <v>881</v>
      </c>
      <c r="B386" s="104">
        <v>16</v>
      </c>
      <c r="C386" s="104" t="s">
        <v>123</v>
      </c>
      <c r="D386" s="105" t="s">
        <v>882</v>
      </c>
      <c r="E386" s="106">
        <v>1704</v>
      </c>
      <c r="F386" s="107">
        <v>305</v>
      </c>
      <c r="G386" s="107">
        <v>192</v>
      </c>
      <c r="H386" s="108">
        <v>98</v>
      </c>
      <c r="I386" s="109">
        <v>17</v>
      </c>
      <c r="J386" s="124">
        <v>1567.68</v>
      </c>
      <c r="K386" s="111">
        <v>280.6</v>
      </c>
      <c r="L386" s="111">
        <v>176.64</v>
      </c>
      <c r="M386" s="112">
        <v>90.16</v>
      </c>
      <c r="N386" s="113">
        <v>1448.4</v>
      </c>
      <c r="O386" s="114">
        <v>259.25</v>
      </c>
      <c r="P386" s="114">
        <v>163.2</v>
      </c>
      <c r="Q386" s="115">
        <v>83.3</v>
      </c>
      <c r="R386" s="116">
        <v>134.4</v>
      </c>
      <c r="S386" s="117">
        <v>123.65</v>
      </c>
      <c r="T386" s="118">
        <v>114.24</v>
      </c>
      <c r="U386" s="119">
        <v>1363.2</v>
      </c>
      <c r="V386" s="120">
        <v>244</v>
      </c>
      <c r="W386" s="120">
        <v>153.6</v>
      </c>
      <c r="X386" s="121">
        <v>78.4</v>
      </c>
      <c r="Y386" s="122">
        <v>1329.12</v>
      </c>
      <c r="Z386" s="123">
        <v>237.9</v>
      </c>
      <c r="AA386" s="123">
        <v>149.76</v>
      </c>
      <c r="AB386" s="123">
        <v>76.44</v>
      </c>
    </row>
    <row r="387" spans="1:28" ht="25.5">
      <c r="A387" s="103" t="s">
        <v>883</v>
      </c>
      <c r="B387" s="104">
        <v>17</v>
      </c>
      <c r="C387" s="104" t="s">
        <v>37</v>
      </c>
      <c r="D387" s="105" t="s">
        <v>884</v>
      </c>
      <c r="E387" s="106">
        <v>11719</v>
      </c>
      <c r="F387" s="107">
        <v>2153</v>
      </c>
      <c r="G387" s="107">
        <v>1534</v>
      </c>
      <c r="H387" s="108">
        <v>230</v>
      </c>
      <c r="I387" s="109">
        <v>55</v>
      </c>
      <c r="J387" s="124">
        <v>10781.48</v>
      </c>
      <c r="K387" s="111">
        <v>1980.76</v>
      </c>
      <c r="L387" s="111">
        <v>1411.28</v>
      </c>
      <c r="M387" s="112">
        <v>211.6</v>
      </c>
      <c r="N387" s="113">
        <v>9961.15</v>
      </c>
      <c r="O387" s="114">
        <v>1830.05</v>
      </c>
      <c r="P387" s="114">
        <v>1303.9</v>
      </c>
      <c r="Q387" s="115">
        <v>195.5</v>
      </c>
      <c r="R387" s="116">
        <v>1073.8</v>
      </c>
      <c r="S387" s="117">
        <v>987.9</v>
      </c>
      <c r="T387" s="118">
        <v>912.73</v>
      </c>
      <c r="U387" s="119">
        <v>9375.2</v>
      </c>
      <c r="V387" s="120">
        <v>1722.4</v>
      </c>
      <c r="W387" s="120">
        <v>1227.2</v>
      </c>
      <c r="X387" s="121">
        <v>184</v>
      </c>
      <c r="Y387" s="122">
        <v>9140.82</v>
      </c>
      <c r="Z387" s="123">
        <v>1679.34</v>
      </c>
      <c r="AA387" s="123">
        <v>1196.52</v>
      </c>
      <c r="AB387" s="123">
        <v>179.4</v>
      </c>
    </row>
    <row r="388" spans="1:28" ht="25.5">
      <c r="A388" s="103" t="s">
        <v>885</v>
      </c>
      <c r="B388" s="104">
        <v>17</v>
      </c>
      <c r="C388" s="104" t="s">
        <v>37</v>
      </c>
      <c r="D388" s="105" t="s">
        <v>886</v>
      </c>
      <c r="E388" s="106">
        <v>3944</v>
      </c>
      <c r="F388" s="107">
        <v>1183</v>
      </c>
      <c r="G388" s="107">
        <v>1534</v>
      </c>
      <c r="H388" s="108">
        <v>207</v>
      </c>
      <c r="I388" s="109">
        <v>24</v>
      </c>
      <c r="J388" s="124">
        <v>3628.48</v>
      </c>
      <c r="K388" s="111">
        <v>1088.36</v>
      </c>
      <c r="L388" s="111">
        <v>1411.28</v>
      </c>
      <c r="M388" s="112">
        <v>190.44</v>
      </c>
      <c r="N388" s="113">
        <v>3352.4</v>
      </c>
      <c r="O388" s="114">
        <v>1005.55</v>
      </c>
      <c r="P388" s="114">
        <v>1303.9</v>
      </c>
      <c r="Q388" s="115">
        <v>175.95</v>
      </c>
      <c r="R388" s="116">
        <v>1073.8</v>
      </c>
      <c r="S388" s="117">
        <v>987.9</v>
      </c>
      <c r="T388" s="118">
        <v>912.73</v>
      </c>
      <c r="U388" s="119">
        <v>3155.2</v>
      </c>
      <c r="V388" s="120">
        <v>946.4</v>
      </c>
      <c r="W388" s="120">
        <v>1227.2</v>
      </c>
      <c r="X388" s="121">
        <v>165.6</v>
      </c>
      <c r="Y388" s="122">
        <v>3076.32</v>
      </c>
      <c r="Z388" s="123">
        <v>922.74</v>
      </c>
      <c r="AA388" s="123">
        <v>1196.52</v>
      </c>
      <c r="AB388" s="123">
        <v>161.46</v>
      </c>
    </row>
    <row r="389" spans="1:28" ht="12.75">
      <c r="A389" s="103" t="s">
        <v>887</v>
      </c>
      <c r="B389" s="104">
        <v>17</v>
      </c>
      <c r="C389" s="104" t="s">
        <v>123</v>
      </c>
      <c r="D389" s="105" t="s">
        <v>888</v>
      </c>
      <c r="E389" s="106">
        <v>7185</v>
      </c>
      <c r="F389" s="107">
        <v>1022</v>
      </c>
      <c r="G389" s="107">
        <v>336</v>
      </c>
      <c r="H389" s="108">
        <v>224</v>
      </c>
      <c r="I389" s="109">
        <v>40</v>
      </c>
      <c r="J389" s="124">
        <v>6610.2</v>
      </c>
      <c r="K389" s="111">
        <v>940.24</v>
      </c>
      <c r="L389" s="111">
        <v>309.12</v>
      </c>
      <c r="M389" s="112">
        <v>206.08</v>
      </c>
      <c r="N389" s="113">
        <v>6107.25</v>
      </c>
      <c r="O389" s="114">
        <v>868.7</v>
      </c>
      <c r="P389" s="114">
        <v>285.6</v>
      </c>
      <c r="Q389" s="115">
        <v>190.4</v>
      </c>
      <c r="R389" s="116">
        <v>235.2</v>
      </c>
      <c r="S389" s="117">
        <v>216.38</v>
      </c>
      <c r="T389" s="118">
        <v>199.92</v>
      </c>
      <c r="U389" s="119">
        <v>5748</v>
      </c>
      <c r="V389" s="120">
        <v>817.6</v>
      </c>
      <c r="W389" s="120">
        <v>268.8</v>
      </c>
      <c r="X389" s="121">
        <v>179.2</v>
      </c>
      <c r="Y389" s="122">
        <v>5604.3</v>
      </c>
      <c r="Z389" s="123">
        <v>797.16</v>
      </c>
      <c r="AA389" s="123">
        <v>262.08</v>
      </c>
      <c r="AB389" s="123">
        <v>174.72</v>
      </c>
    </row>
    <row r="390" spans="1:28" ht="12.75">
      <c r="A390" s="103" t="s">
        <v>889</v>
      </c>
      <c r="B390" s="104">
        <v>17</v>
      </c>
      <c r="C390" s="104" t="s">
        <v>123</v>
      </c>
      <c r="D390" s="105" t="s">
        <v>890</v>
      </c>
      <c r="E390" s="106">
        <v>1823</v>
      </c>
      <c r="F390" s="107">
        <v>461</v>
      </c>
      <c r="G390" s="107">
        <v>273</v>
      </c>
      <c r="H390" s="108">
        <v>115</v>
      </c>
      <c r="I390" s="109">
        <v>24</v>
      </c>
      <c r="J390" s="124">
        <v>1677.16</v>
      </c>
      <c r="K390" s="111">
        <v>424.12</v>
      </c>
      <c r="L390" s="111">
        <v>251.16</v>
      </c>
      <c r="M390" s="112">
        <v>105.8</v>
      </c>
      <c r="N390" s="113">
        <v>1549.55</v>
      </c>
      <c r="O390" s="114">
        <v>391.85</v>
      </c>
      <c r="P390" s="114">
        <v>232.05</v>
      </c>
      <c r="Q390" s="115">
        <v>97.75</v>
      </c>
      <c r="R390" s="116">
        <v>191.1</v>
      </c>
      <c r="S390" s="117">
        <v>175.81</v>
      </c>
      <c r="T390" s="118">
        <v>162.44</v>
      </c>
      <c r="U390" s="119">
        <v>1458.4</v>
      </c>
      <c r="V390" s="120">
        <v>368.8</v>
      </c>
      <c r="W390" s="120">
        <v>218.4</v>
      </c>
      <c r="X390" s="121">
        <v>92</v>
      </c>
      <c r="Y390" s="122">
        <v>1421.94</v>
      </c>
      <c r="Z390" s="123">
        <v>359.58</v>
      </c>
      <c r="AA390" s="123">
        <v>212.94</v>
      </c>
      <c r="AB390" s="123">
        <v>89.7</v>
      </c>
    </row>
    <row r="391" spans="1:28" ht="25.5">
      <c r="A391" s="103" t="s">
        <v>891</v>
      </c>
      <c r="B391" s="104">
        <v>17</v>
      </c>
      <c r="C391" s="104" t="s">
        <v>123</v>
      </c>
      <c r="D391" s="105" t="s">
        <v>892</v>
      </c>
      <c r="E391" s="106">
        <v>11143</v>
      </c>
      <c r="F391" s="107">
        <v>2309</v>
      </c>
      <c r="G391" s="107">
        <v>401</v>
      </c>
      <c r="H391" s="108">
        <v>267</v>
      </c>
      <c r="I391" s="109">
        <v>86</v>
      </c>
      <c r="J391" s="124">
        <v>10251.56</v>
      </c>
      <c r="K391" s="111">
        <v>2124.28</v>
      </c>
      <c r="L391" s="111">
        <v>368.92</v>
      </c>
      <c r="M391" s="112">
        <v>245.64</v>
      </c>
      <c r="N391" s="113">
        <v>9471.55</v>
      </c>
      <c r="O391" s="114">
        <v>1962.65</v>
      </c>
      <c r="P391" s="114">
        <v>340.85</v>
      </c>
      <c r="Q391" s="115">
        <v>226.95</v>
      </c>
      <c r="R391" s="116">
        <v>280.7</v>
      </c>
      <c r="S391" s="117">
        <v>258.24</v>
      </c>
      <c r="T391" s="118">
        <v>238.6</v>
      </c>
      <c r="U391" s="119">
        <v>8914.4</v>
      </c>
      <c r="V391" s="120">
        <v>1847.2</v>
      </c>
      <c r="W391" s="120">
        <v>320.8</v>
      </c>
      <c r="X391" s="121">
        <v>213.6</v>
      </c>
      <c r="Y391" s="122">
        <v>8691.54</v>
      </c>
      <c r="Z391" s="123">
        <v>1801.02</v>
      </c>
      <c r="AA391" s="123">
        <v>312.78</v>
      </c>
      <c r="AB391" s="123">
        <v>208.26</v>
      </c>
    </row>
    <row r="392" spans="1:28" ht="25.5">
      <c r="A392" s="103" t="s">
        <v>893</v>
      </c>
      <c r="B392" s="104">
        <v>17</v>
      </c>
      <c r="C392" s="104" t="s">
        <v>37</v>
      </c>
      <c r="D392" s="105" t="s">
        <v>894</v>
      </c>
      <c r="E392" s="106">
        <v>11178</v>
      </c>
      <c r="F392" s="107">
        <v>2411</v>
      </c>
      <c r="G392" s="107">
        <v>1993</v>
      </c>
      <c r="H392" s="108">
        <v>236</v>
      </c>
      <c r="I392" s="109">
        <v>43</v>
      </c>
      <c r="J392" s="124">
        <v>10283.76</v>
      </c>
      <c r="K392" s="111">
        <v>2218.12</v>
      </c>
      <c r="L392" s="111">
        <v>1833.56</v>
      </c>
      <c r="M392" s="112">
        <v>217.12</v>
      </c>
      <c r="N392" s="113">
        <v>9501.3</v>
      </c>
      <c r="O392" s="114">
        <v>2049.35</v>
      </c>
      <c r="P392" s="114">
        <v>1694.05</v>
      </c>
      <c r="Q392" s="115">
        <v>200.6</v>
      </c>
      <c r="R392" s="116">
        <v>1395.1</v>
      </c>
      <c r="S392" s="117">
        <v>1283.49</v>
      </c>
      <c r="T392" s="118">
        <v>1185.84</v>
      </c>
      <c r="U392" s="119">
        <v>8942.4</v>
      </c>
      <c r="V392" s="120">
        <v>1928.8</v>
      </c>
      <c r="W392" s="120">
        <v>1594.4</v>
      </c>
      <c r="X392" s="121">
        <v>188.8</v>
      </c>
      <c r="Y392" s="122">
        <v>8718.84</v>
      </c>
      <c r="Z392" s="123">
        <v>1880.58</v>
      </c>
      <c r="AA392" s="123">
        <v>1554.54</v>
      </c>
      <c r="AB392" s="123">
        <v>184.08</v>
      </c>
    </row>
    <row r="393" spans="1:28" ht="25.5">
      <c r="A393" s="103" t="s">
        <v>895</v>
      </c>
      <c r="B393" s="104">
        <v>17</v>
      </c>
      <c r="C393" s="104" t="s">
        <v>37</v>
      </c>
      <c r="D393" s="105" t="s">
        <v>896</v>
      </c>
      <c r="E393" s="106">
        <v>5668</v>
      </c>
      <c r="F393" s="107">
        <v>1625</v>
      </c>
      <c r="G393" s="107">
        <v>1993</v>
      </c>
      <c r="H393" s="108">
        <v>246</v>
      </c>
      <c r="I393" s="109">
        <v>27</v>
      </c>
      <c r="J393" s="124">
        <v>5214.56</v>
      </c>
      <c r="K393" s="111">
        <v>1495</v>
      </c>
      <c r="L393" s="111">
        <v>1833.56</v>
      </c>
      <c r="M393" s="112">
        <v>226.32</v>
      </c>
      <c r="N393" s="113">
        <v>4817.8</v>
      </c>
      <c r="O393" s="114">
        <v>1381.25</v>
      </c>
      <c r="P393" s="114">
        <v>1694.05</v>
      </c>
      <c r="Q393" s="115">
        <v>209.1</v>
      </c>
      <c r="R393" s="116">
        <v>1395.1</v>
      </c>
      <c r="S393" s="117">
        <v>1283.49</v>
      </c>
      <c r="T393" s="118">
        <v>1185.84</v>
      </c>
      <c r="U393" s="119">
        <v>4534.4</v>
      </c>
      <c r="V393" s="120">
        <v>1300</v>
      </c>
      <c r="W393" s="120">
        <v>1594.4</v>
      </c>
      <c r="X393" s="121">
        <v>196.8</v>
      </c>
      <c r="Y393" s="122">
        <v>4421.04</v>
      </c>
      <c r="Z393" s="123">
        <v>1267.5</v>
      </c>
      <c r="AA393" s="123">
        <v>1554.54</v>
      </c>
      <c r="AB393" s="123">
        <v>191.88</v>
      </c>
    </row>
    <row r="394" spans="1:28" ht="25.5">
      <c r="A394" s="103" t="s">
        <v>897</v>
      </c>
      <c r="B394" s="104">
        <v>17</v>
      </c>
      <c r="C394" s="104" t="s">
        <v>37</v>
      </c>
      <c r="D394" s="105" t="s">
        <v>898</v>
      </c>
      <c r="E394" s="106">
        <v>4384</v>
      </c>
      <c r="F394" s="107">
        <v>1923</v>
      </c>
      <c r="G394" s="107">
        <v>2427</v>
      </c>
      <c r="H394" s="108">
        <v>332</v>
      </c>
      <c r="I394" s="109">
        <v>13</v>
      </c>
      <c r="J394" s="124">
        <v>4033.28</v>
      </c>
      <c r="K394" s="111">
        <v>1769.16</v>
      </c>
      <c r="L394" s="111">
        <v>2232.84</v>
      </c>
      <c r="M394" s="112">
        <v>305.44</v>
      </c>
      <c r="N394" s="113">
        <v>3726.4</v>
      </c>
      <c r="O394" s="114">
        <v>1634.55</v>
      </c>
      <c r="P394" s="114">
        <v>2062.95</v>
      </c>
      <c r="Q394" s="115">
        <v>282.2</v>
      </c>
      <c r="R394" s="116">
        <v>1698.9</v>
      </c>
      <c r="S394" s="117">
        <v>1562.99</v>
      </c>
      <c r="T394" s="118">
        <v>1444.07</v>
      </c>
      <c r="U394" s="119">
        <v>3507.2</v>
      </c>
      <c r="V394" s="120">
        <v>1538.4</v>
      </c>
      <c r="W394" s="120">
        <v>1941.6</v>
      </c>
      <c r="X394" s="121">
        <v>265.6</v>
      </c>
      <c r="Y394" s="122">
        <v>3419.52</v>
      </c>
      <c r="Z394" s="123">
        <v>1499.94</v>
      </c>
      <c r="AA394" s="123">
        <v>1893.06</v>
      </c>
      <c r="AB394" s="123">
        <v>258.96</v>
      </c>
    </row>
    <row r="395" spans="1:28" ht="12.75">
      <c r="A395" s="103" t="s">
        <v>899</v>
      </c>
      <c r="B395" s="104">
        <v>17</v>
      </c>
      <c r="C395" s="104" t="s">
        <v>123</v>
      </c>
      <c r="D395" s="105" t="s">
        <v>900</v>
      </c>
      <c r="E395" s="106">
        <v>1471</v>
      </c>
      <c r="F395" s="107">
        <v>602</v>
      </c>
      <c r="G395" s="107">
        <v>353</v>
      </c>
      <c r="H395" s="108">
        <v>180</v>
      </c>
      <c r="I395" s="109">
        <v>31</v>
      </c>
      <c r="J395" s="124">
        <v>1353.32</v>
      </c>
      <c r="K395" s="111">
        <v>553.84</v>
      </c>
      <c r="L395" s="111">
        <v>324.76</v>
      </c>
      <c r="M395" s="112">
        <v>165.6</v>
      </c>
      <c r="N395" s="113">
        <v>1250.35</v>
      </c>
      <c r="O395" s="114">
        <v>511.7</v>
      </c>
      <c r="P395" s="114">
        <v>300.05</v>
      </c>
      <c r="Q395" s="115">
        <v>153</v>
      </c>
      <c r="R395" s="116">
        <v>247.1</v>
      </c>
      <c r="S395" s="117">
        <v>227.33</v>
      </c>
      <c r="T395" s="118">
        <v>210.04</v>
      </c>
      <c r="U395" s="119">
        <v>1176.8</v>
      </c>
      <c r="V395" s="120">
        <v>481.6</v>
      </c>
      <c r="W395" s="120">
        <v>282.4</v>
      </c>
      <c r="X395" s="121">
        <v>144</v>
      </c>
      <c r="Y395" s="122">
        <v>1147.38</v>
      </c>
      <c r="Z395" s="123">
        <v>469.56</v>
      </c>
      <c r="AA395" s="123">
        <v>275.34</v>
      </c>
      <c r="AB395" s="123">
        <v>140.4</v>
      </c>
    </row>
    <row r="396" spans="1:28" ht="25.5">
      <c r="A396" s="103" t="s">
        <v>901</v>
      </c>
      <c r="B396" s="104">
        <v>17</v>
      </c>
      <c r="C396" s="104" t="s">
        <v>123</v>
      </c>
      <c r="D396" s="105" t="s">
        <v>902</v>
      </c>
      <c r="E396" s="106">
        <v>1792</v>
      </c>
      <c r="F396" s="107">
        <v>496</v>
      </c>
      <c r="G396" s="107">
        <v>371</v>
      </c>
      <c r="H396" s="108">
        <v>156</v>
      </c>
      <c r="I396" s="109">
        <v>7</v>
      </c>
      <c r="J396" s="124">
        <v>1648.64</v>
      </c>
      <c r="K396" s="111">
        <v>456.32</v>
      </c>
      <c r="L396" s="111">
        <v>341.32</v>
      </c>
      <c r="M396" s="112">
        <v>143.52</v>
      </c>
      <c r="N396" s="113">
        <v>1523.2</v>
      </c>
      <c r="O396" s="114">
        <v>421.6</v>
      </c>
      <c r="P396" s="114">
        <v>315.35</v>
      </c>
      <c r="Q396" s="115">
        <v>132.6</v>
      </c>
      <c r="R396" s="116">
        <v>259.7</v>
      </c>
      <c r="S396" s="117">
        <v>238.92</v>
      </c>
      <c r="T396" s="118">
        <v>220.75</v>
      </c>
      <c r="U396" s="119">
        <v>1433.6</v>
      </c>
      <c r="V396" s="120">
        <v>396.8</v>
      </c>
      <c r="W396" s="120">
        <v>296.8</v>
      </c>
      <c r="X396" s="121">
        <v>124.8</v>
      </c>
      <c r="Y396" s="122">
        <v>1397.76</v>
      </c>
      <c r="Z396" s="123">
        <v>386.88</v>
      </c>
      <c r="AA396" s="123">
        <v>289.38</v>
      </c>
      <c r="AB396" s="123">
        <v>121.68</v>
      </c>
    </row>
    <row r="397" spans="1:28" ht="12.75">
      <c r="A397" s="103" t="s">
        <v>903</v>
      </c>
      <c r="B397" s="104">
        <v>17</v>
      </c>
      <c r="C397" s="104" t="s">
        <v>123</v>
      </c>
      <c r="D397" s="105" t="s">
        <v>904</v>
      </c>
      <c r="E397" s="106">
        <v>868</v>
      </c>
      <c r="F397" s="107">
        <v>220</v>
      </c>
      <c r="G397" s="107">
        <v>154</v>
      </c>
      <c r="H397" s="108">
        <v>64</v>
      </c>
      <c r="I397" s="109">
        <v>13</v>
      </c>
      <c r="J397" s="124">
        <v>798.56</v>
      </c>
      <c r="K397" s="111">
        <v>202.4</v>
      </c>
      <c r="L397" s="111">
        <v>141.68</v>
      </c>
      <c r="M397" s="112">
        <v>58.88</v>
      </c>
      <c r="N397" s="113">
        <v>737.8</v>
      </c>
      <c r="O397" s="114">
        <v>187</v>
      </c>
      <c r="P397" s="114">
        <v>130.9</v>
      </c>
      <c r="Q397" s="115">
        <v>54.4</v>
      </c>
      <c r="R397" s="116">
        <v>107.8</v>
      </c>
      <c r="S397" s="117">
        <v>99.18</v>
      </c>
      <c r="T397" s="118">
        <v>91.63</v>
      </c>
      <c r="U397" s="119">
        <v>694.4</v>
      </c>
      <c r="V397" s="120">
        <v>176</v>
      </c>
      <c r="W397" s="120">
        <v>123.2</v>
      </c>
      <c r="X397" s="121">
        <v>51.2</v>
      </c>
      <c r="Y397" s="122">
        <v>677.04</v>
      </c>
      <c r="Z397" s="123">
        <v>171.6</v>
      </c>
      <c r="AA397" s="123">
        <v>120.12</v>
      </c>
      <c r="AB397" s="123">
        <v>49.92</v>
      </c>
    </row>
    <row r="398" spans="1:28" ht="12.75">
      <c r="A398" s="103" t="s">
        <v>905</v>
      </c>
      <c r="B398" s="104">
        <v>17</v>
      </c>
      <c r="C398" s="104" t="s">
        <v>123</v>
      </c>
      <c r="D398" s="105" t="s">
        <v>906</v>
      </c>
      <c r="E398" s="106">
        <v>734</v>
      </c>
      <c r="F398" s="107">
        <v>337</v>
      </c>
      <c r="G398" s="107">
        <v>230</v>
      </c>
      <c r="H398" s="108">
        <v>97</v>
      </c>
      <c r="I398" s="109">
        <v>10</v>
      </c>
      <c r="J398" s="124">
        <v>675.28</v>
      </c>
      <c r="K398" s="111">
        <v>310.04</v>
      </c>
      <c r="L398" s="111">
        <v>211.6</v>
      </c>
      <c r="M398" s="112">
        <v>89.24</v>
      </c>
      <c r="N398" s="113">
        <v>623.9</v>
      </c>
      <c r="O398" s="114">
        <v>286.45</v>
      </c>
      <c r="P398" s="114">
        <v>195.5</v>
      </c>
      <c r="Q398" s="115">
        <v>82.45</v>
      </c>
      <c r="R398" s="116">
        <v>161</v>
      </c>
      <c r="S398" s="117">
        <v>148.12</v>
      </c>
      <c r="T398" s="118">
        <v>136.85</v>
      </c>
      <c r="U398" s="119">
        <v>587.2</v>
      </c>
      <c r="V398" s="120">
        <v>269.6</v>
      </c>
      <c r="W398" s="120">
        <v>184</v>
      </c>
      <c r="X398" s="121">
        <v>77.6</v>
      </c>
      <c r="Y398" s="122">
        <v>572.52</v>
      </c>
      <c r="Z398" s="123">
        <v>262.86</v>
      </c>
      <c r="AA398" s="123">
        <v>179.4</v>
      </c>
      <c r="AB398" s="123">
        <v>75.66</v>
      </c>
    </row>
    <row r="399" spans="1:28" ht="25.5">
      <c r="A399" s="103" t="s">
        <v>907</v>
      </c>
      <c r="B399" s="104">
        <v>17</v>
      </c>
      <c r="C399" s="104" t="s">
        <v>123</v>
      </c>
      <c r="D399" s="105" t="s">
        <v>908</v>
      </c>
      <c r="E399" s="106">
        <v>4788</v>
      </c>
      <c r="F399" s="107">
        <v>555</v>
      </c>
      <c r="G399" s="107">
        <v>319</v>
      </c>
      <c r="H399" s="108">
        <v>175</v>
      </c>
      <c r="I399" s="109">
        <v>41</v>
      </c>
      <c r="J399" s="124">
        <v>4404.96</v>
      </c>
      <c r="K399" s="111">
        <v>510.6</v>
      </c>
      <c r="L399" s="111">
        <v>293.48</v>
      </c>
      <c r="M399" s="112">
        <v>161</v>
      </c>
      <c r="N399" s="113">
        <v>4069.8</v>
      </c>
      <c r="O399" s="114">
        <v>471.75</v>
      </c>
      <c r="P399" s="114">
        <v>271.15</v>
      </c>
      <c r="Q399" s="115">
        <v>148.75</v>
      </c>
      <c r="R399" s="116">
        <v>223.3</v>
      </c>
      <c r="S399" s="117">
        <v>205.44</v>
      </c>
      <c r="T399" s="118">
        <v>189.81</v>
      </c>
      <c r="U399" s="119">
        <v>3830.4</v>
      </c>
      <c r="V399" s="120">
        <v>444</v>
      </c>
      <c r="W399" s="120">
        <v>255.2</v>
      </c>
      <c r="X399" s="121">
        <v>140</v>
      </c>
      <c r="Y399" s="122">
        <v>3734.64</v>
      </c>
      <c r="Z399" s="123">
        <v>432.9</v>
      </c>
      <c r="AA399" s="123">
        <v>248.82</v>
      </c>
      <c r="AB399" s="123">
        <v>136.5</v>
      </c>
    </row>
    <row r="400" spans="1:28" ht="25.5">
      <c r="A400" s="103" t="s">
        <v>909</v>
      </c>
      <c r="B400" s="104">
        <v>17</v>
      </c>
      <c r="C400" s="104" t="s">
        <v>123</v>
      </c>
      <c r="D400" s="105" t="s">
        <v>910</v>
      </c>
      <c r="E400" s="106">
        <v>2876</v>
      </c>
      <c r="F400" s="107">
        <v>322</v>
      </c>
      <c r="G400" s="107">
        <v>226</v>
      </c>
      <c r="H400" s="108">
        <v>124</v>
      </c>
      <c r="I400" s="109">
        <v>32</v>
      </c>
      <c r="J400" s="124">
        <v>2645.92</v>
      </c>
      <c r="K400" s="111">
        <v>296.24</v>
      </c>
      <c r="L400" s="111">
        <v>207.92</v>
      </c>
      <c r="M400" s="112">
        <v>114.08</v>
      </c>
      <c r="N400" s="113">
        <v>2444.6</v>
      </c>
      <c r="O400" s="114">
        <v>273.7</v>
      </c>
      <c r="P400" s="114">
        <v>192.1</v>
      </c>
      <c r="Q400" s="115">
        <v>105.4</v>
      </c>
      <c r="R400" s="116">
        <v>158.2</v>
      </c>
      <c r="S400" s="117">
        <v>145.54</v>
      </c>
      <c r="T400" s="118">
        <v>134.47</v>
      </c>
      <c r="U400" s="119">
        <v>2300.8</v>
      </c>
      <c r="V400" s="120">
        <v>257.6</v>
      </c>
      <c r="W400" s="120">
        <v>180.8</v>
      </c>
      <c r="X400" s="121">
        <v>99.2</v>
      </c>
      <c r="Y400" s="122">
        <v>2243.28</v>
      </c>
      <c r="Z400" s="123">
        <v>251.16</v>
      </c>
      <c r="AA400" s="123">
        <v>176.28</v>
      </c>
      <c r="AB400" s="123">
        <v>96.72</v>
      </c>
    </row>
    <row r="401" spans="1:28" ht="12.75">
      <c r="A401" s="103" t="s">
        <v>911</v>
      </c>
      <c r="B401" s="104">
        <v>18</v>
      </c>
      <c r="C401" s="104" t="s">
        <v>123</v>
      </c>
      <c r="D401" s="105" t="s">
        <v>912</v>
      </c>
      <c r="E401" s="106">
        <v>3176</v>
      </c>
      <c r="F401" s="107">
        <v>459</v>
      </c>
      <c r="G401" s="107">
        <v>293</v>
      </c>
      <c r="H401" s="108">
        <v>195</v>
      </c>
      <c r="I401" s="109">
        <v>17</v>
      </c>
      <c r="J401" s="124">
        <v>2921.92</v>
      </c>
      <c r="K401" s="111">
        <v>422.28</v>
      </c>
      <c r="L401" s="111">
        <v>269.56</v>
      </c>
      <c r="M401" s="112">
        <v>179.4</v>
      </c>
      <c r="N401" s="113">
        <v>2699.6</v>
      </c>
      <c r="O401" s="114">
        <v>390.15</v>
      </c>
      <c r="P401" s="114">
        <v>249.05</v>
      </c>
      <c r="Q401" s="115">
        <v>165.75</v>
      </c>
      <c r="R401" s="116">
        <v>205.1</v>
      </c>
      <c r="S401" s="117">
        <v>188.69</v>
      </c>
      <c r="T401" s="118">
        <v>174.34</v>
      </c>
      <c r="U401" s="119">
        <v>2540.8</v>
      </c>
      <c r="V401" s="120">
        <v>367.2</v>
      </c>
      <c r="W401" s="120">
        <v>234.4</v>
      </c>
      <c r="X401" s="121">
        <v>156</v>
      </c>
      <c r="Y401" s="122">
        <v>2477.28</v>
      </c>
      <c r="Z401" s="123">
        <v>358.02</v>
      </c>
      <c r="AA401" s="123">
        <v>228.54</v>
      </c>
      <c r="AB401" s="123">
        <v>152.1</v>
      </c>
    </row>
    <row r="402" spans="1:28" ht="12.75">
      <c r="A402" s="103" t="s">
        <v>913</v>
      </c>
      <c r="B402" s="104">
        <v>18</v>
      </c>
      <c r="C402" s="104" t="s">
        <v>123</v>
      </c>
      <c r="D402" s="105" t="s">
        <v>914</v>
      </c>
      <c r="E402" s="106">
        <v>3508</v>
      </c>
      <c r="F402" s="107">
        <v>398</v>
      </c>
      <c r="G402" s="107">
        <v>221</v>
      </c>
      <c r="H402" s="108">
        <v>147</v>
      </c>
      <c r="I402" s="109">
        <v>23</v>
      </c>
      <c r="J402" s="124">
        <v>3227.36</v>
      </c>
      <c r="K402" s="111">
        <v>366.16</v>
      </c>
      <c r="L402" s="111">
        <v>203.32</v>
      </c>
      <c r="M402" s="112">
        <v>135.24</v>
      </c>
      <c r="N402" s="113">
        <v>2981.8</v>
      </c>
      <c r="O402" s="114">
        <v>338.3</v>
      </c>
      <c r="P402" s="114">
        <v>187.85</v>
      </c>
      <c r="Q402" s="115">
        <v>124.95</v>
      </c>
      <c r="R402" s="116">
        <v>154.7</v>
      </c>
      <c r="S402" s="117">
        <v>142.32</v>
      </c>
      <c r="T402" s="118">
        <v>131.5</v>
      </c>
      <c r="U402" s="119">
        <v>2806.4</v>
      </c>
      <c r="V402" s="120">
        <v>318.4</v>
      </c>
      <c r="W402" s="120">
        <v>176.8</v>
      </c>
      <c r="X402" s="121">
        <v>117.6</v>
      </c>
      <c r="Y402" s="122">
        <v>2736.24</v>
      </c>
      <c r="Z402" s="123">
        <v>310.44</v>
      </c>
      <c r="AA402" s="123">
        <v>172.38</v>
      </c>
      <c r="AB402" s="123">
        <v>114.66</v>
      </c>
    </row>
    <row r="403" spans="1:28" ht="12.75">
      <c r="A403" s="103" t="s">
        <v>915</v>
      </c>
      <c r="B403" s="104">
        <v>18</v>
      </c>
      <c r="C403" s="104" t="s">
        <v>123</v>
      </c>
      <c r="D403" s="105" t="s">
        <v>916</v>
      </c>
      <c r="E403" s="106">
        <v>2710</v>
      </c>
      <c r="F403" s="107">
        <v>398</v>
      </c>
      <c r="G403" s="107">
        <v>228</v>
      </c>
      <c r="H403" s="108">
        <v>152</v>
      </c>
      <c r="I403" s="109">
        <v>20</v>
      </c>
      <c r="J403" s="124">
        <v>2493.2</v>
      </c>
      <c r="K403" s="111">
        <v>366.16</v>
      </c>
      <c r="L403" s="111">
        <v>209.76</v>
      </c>
      <c r="M403" s="112">
        <v>139.84</v>
      </c>
      <c r="N403" s="113">
        <v>2303.5</v>
      </c>
      <c r="O403" s="114">
        <v>338.3</v>
      </c>
      <c r="P403" s="114">
        <v>193.8</v>
      </c>
      <c r="Q403" s="115">
        <v>129.2</v>
      </c>
      <c r="R403" s="116">
        <v>159.6</v>
      </c>
      <c r="S403" s="117">
        <v>146.83</v>
      </c>
      <c r="T403" s="118">
        <v>135.66</v>
      </c>
      <c r="U403" s="119">
        <v>2168</v>
      </c>
      <c r="V403" s="120">
        <v>318.4</v>
      </c>
      <c r="W403" s="120">
        <v>182.4</v>
      </c>
      <c r="X403" s="121">
        <v>121.6</v>
      </c>
      <c r="Y403" s="122">
        <v>2113.8</v>
      </c>
      <c r="Z403" s="123">
        <v>310.44</v>
      </c>
      <c r="AA403" s="123">
        <v>177.84</v>
      </c>
      <c r="AB403" s="123">
        <v>118.56</v>
      </c>
    </row>
    <row r="404" spans="1:28" ht="12.75">
      <c r="A404" s="103" t="s">
        <v>917</v>
      </c>
      <c r="B404" s="104">
        <v>18</v>
      </c>
      <c r="C404" s="104" t="s">
        <v>123</v>
      </c>
      <c r="D404" s="105" t="s">
        <v>918</v>
      </c>
      <c r="E404" s="106">
        <v>2086</v>
      </c>
      <c r="F404" s="107">
        <v>318</v>
      </c>
      <c r="G404" s="107">
        <v>219</v>
      </c>
      <c r="H404" s="108">
        <v>146</v>
      </c>
      <c r="I404" s="109">
        <v>21</v>
      </c>
      <c r="J404" s="124">
        <v>1919.12</v>
      </c>
      <c r="K404" s="111">
        <v>292.56</v>
      </c>
      <c r="L404" s="111">
        <v>201.48</v>
      </c>
      <c r="M404" s="112">
        <v>134.32</v>
      </c>
      <c r="N404" s="113">
        <v>1773.1</v>
      </c>
      <c r="O404" s="114">
        <v>270.3</v>
      </c>
      <c r="P404" s="114">
        <v>186.15</v>
      </c>
      <c r="Q404" s="115">
        <v>124.1</v>
      </c>
      <c r="R404" s="116">
        <v>153.3</v>
      </c>
      <c r="S404" s="117">
        <v>141.04</v>
      </c>
      <c r="T404" s="118">
        <v>130.31</v>
      </c>
      <c r="U404" s="119">
        <v>1668.8</v>
      </c>
      <c r="V404" s="120">
        <v>254.4</v>
      </c>
      <c r="W404" s="120">
        <v>175.2</v>
      </c>
      <c r="X404" s="121">
        <v>116.8</v>
      </c>
      <c r="Y404" s="122">
        <v>1627.08</v>
      </c>
      <c r="Z404" s="123">
        <v>248.04</v>
      </c>
      <c r="AA404" s="123">
        <v>170.82</v>
      </c>
      <c r="AB404" s="123">
        <v>113.88</v>
      </c>
    </row>
    <row r="405" spans="1:28" ht="12.75">
      <c r="A405" s="103" t="s">
        <v>919</v>
      </c>
      <c r="B405" s="104">
        <v>18</v>
      </c>
      <c r="C405" s="104" t="s">
        <v>123</v>
      </c>
      <c r="D405" s="105" t="s">
        <v>920</v>
      </c>
      <c r="E405" s="106">
        <v>2184</v>
      </c>
      <c r="F405" s="107">
        <v>340</v>
      </c>
      <c r="G405" s="107">
        <v>221</v>
      </c>
      <c r="H405" s="108">
        <v>147</v>
      </c>
      <c r="I405" s="109">
        <v>14</v>
      </c>
      <c r="J405" s="124">
        <v>2009.28</v>
      </c>
      <c r="K405" s="111">
        <v>312.8</v>
      </c>
      <c r="L405" s="111">
        <v>203.32</v>
      </c>
      <c r="M405" s="112">
        <v>135.24</v>
      </c>
      <c r="N405" s="113">
        <v>1856.4</v>
      </c>
      <c r="O405" s="114">
        <v>289</v>
      </c>
      <c r="P405" s="114">
        <v>187.85</v>
      </c>
      <c r="Q405" s="115">
        <v>124.95</v>
      </c>
      <c r="R405" s="116">
        <v>154.7</v>
      </c>
      <c r="S405" s="117">
        <v>142.32</v>
      </c>
      <c r="T405" s="118">
        <v>131.5</v>
      </c>
      <c r="U405" s="119">
        <v>1747.2</v>
      </c>
      <c r="V405" s="120">
        <v>272</v>
      </c>
      <c r="W405" s="120">
        <v>176.8</v>
      </c>
      <c r="X405" s="121">
        <v>117.6</v>
      </c>
      <c r="Y405" s="122">
        <v>1703.52</v>
      </c>
      <c r="Z405" s="123">
        <v>265.2</v>
      </c>
      <c r="AA405" s="123">
        <v>172.38</v>
      </c>
      <c r="AB405" s="123">
        <v>114.66</v>
      </c>
    </row>
    <row r="406" spans="1:28" ht="25.5">
      <c r="A406" s="103" t="s">
        <v>921</v>
      </c>
      <c r="B406" s="104">
        <v>18</v>
      </c>
      <c r="C406" s="104" t="s">
        <v>123</v>
      </c>
      <c r="D406" s="105" t="s">
        <v>922</v>
      </c>
      <c r="E406" s="106">
        <v>1660</v>
      </c>
      <c r="F406" s="107">
        <v>287</v>
      </c>
      <c r="G406" s="107">
        <v>209</v>
      </c>
      <c r="H406" s="108">
        <v>139</v>
      </c>
      <c r="I406" s="109">
        <v>10</v>
      </c>
      <c r="J406" s="124">
        <v>1527.2</v>
      </c>
      <c r="K406" s="111">
        <v>264.04</v>
      </c>
      <c r="L406" s="111">
        <v>192.28</v>
      </c>
      <c r="M406" s="112">
        <v>127.88</v>
      </c>
      <c r="N406" s="113">
        <v>1411</v>
      </c>
      <c r="O406" s="114">
        <v>243.95</v>
      </c>
      <c r="P406" s="114">
        <v>177.65</v>
      </c>
      <c r="Q406" s="115">
        <v>118.15</v>
      </c>
      <c r="R406" s="116">
        <v>146.3</v>
      </c>
      <c r="S406" s="117">
        <v>134.6</v>
      </c>
      <c r="T406" s="118">
        <v>124.36</v>
      </c>
      <c r="U406" s="119">
        <v>1328</v>
      </c>
      <c r="V406" s="120">
        <v>229.6</v>
      </c>
      <c r="W406" s="120">
        <v>167.2</v>
      </c>
      <c r="X406" s="121">
        <v>111.2</v>
      </c>
      <c r="Y406" s="122">
        <v>1294.8</v>
      </c>
      <c r="Z406" s="123">
        <v>223.86</v>
      </c>
      <c r="AA406" s="123">
        <v>163.02</v>
      </c>
      <c r="AB406" s="123">
        <v>108.42</v>
      </c>
    </row>
    <row r="407" spans="1:28" ht="25.5">
      <c r="A407" s="103" t="s">
        <v>923</v>
      </c>
      <c r="B407" s="104">
        <v>18</v>
      </c>
      <c r="C407" s="104" t="s">
        <v>123</v>
      </c>
      <c r="D407" s="105" t="s">
        <v>924</v>
      </c>
      <c r="E407" s="106">
        <v>4155</v>
      </c>
      <c r="F407" s="107">
        <v>546</v>
      </c>
      <c r="G407" s="107">
        <v>266</v>
      </c>
      <c r="H407" s="108">
        <v>177</v>
      </c>
      <c r="I407" s="109">
        <v>24</v>
      </c>
      <c r="J407" s="124">
        <v>3822.6</v>
      </c>
      <c r="K407" s="111">
        <v>502.32</v>
      </c>
      <c r="L407" s="111">
        <v>244.72</v>
      </c>
      <c r="M407" s="112">
        <v>162.84</v>
      </c>
      <c r="N407" s="113">
        <v>3531.75</v>
      </c>
      <c r="O407" s="114">
        <v>464.1</v>
      </c>
      <c r="P407" s="114">
        <v>226.1</v>
      </c>
      <c r="Q407" s="115">
        <v>150.45</v>
      </c>
      <c r="R407" s="116">
        <v>186.2</v>
      </c>
      <c r="S407" s="117">
        <v>171.3</v>
      </c>
      <c r="T407" s="118">
        <v>158.27</v>
      </c>
      <c r="U407" s="119">
        <v>3324</v>
      </c>
      <c r="V407" s="120">
        <v>436.8</v>
      </c>
      <c r="W407" s="120">
        <v>212.8</v>
      </c>
      <c r="X407" s="121">
        <v>141.6</v>
      </c>
      <c r="Y407" s="122">
        <v>3240.9</v>
      </c>
      <c r="Z407" s="123">
        <v>425.88</v>
      </c>
      <c r="AA407" s="123">
        <v>207.48</v>
      </c>
      <c r="AB407" s="123">
        <v>138.06</v>
      </c>
    </row>
    <row r="408" spans="1:28" ht="25.5">
      <c r="A408" s="103" t="s">
        <v>925</v>
      </c>
      <c r="B408" s="104">
        <v>19</v>
      </c>
      <c r="C408" s="104" t="s">
        <v>37</v>
      </c>
      <c r="D408" s="105" t="s">
        <v>926</v>
      </c>
      <c r="E408" s="106">
        <v>4963</v>
      </c>
      <c r="F408" s="107">
        <v>1550</v>
      </c>
      <c r="G408" s="107">
        <v>2029</v>
      </c>
      <c r="H408" s="108">
        <v>151</v>
      </c>
      <c r="I408" s="109">
        <v>39</v>
      </c>
      <c r="J408" s="124">
        <v>4565.96</v>
      </c>
      <c r="K408" s="111">
        <v>1426</v>
      </c>
      <c r="L408" s="111">
        <v>1866.68</v>
      </c>
      <c r="M408" s="112">
        <v>138.92</v>
      </c>
      <c r="N408" s="113">
        <v>4218.55</v>
      </c>
      <c r="O408" s="114">
        <v>1317.5</v>
      </c>
      <c r="P408" s="114">
        <v>1724.65</v>
      </c>
      <c r="Q408" s="115">
        <v>128.35</v>
      </c>
      <c r="R408" s="116">
        <v>1420.3</v>
      </c>
      <c r="S408" s="117">
        <v>1306.68</v>
      </c>
      <c r="T408" s="118">
        <v>1207.26</v>
      </c>
      <c r="U408" s="119">
        <v>3970.4</v>
      </c>
      <c r="V408" s="120">
        <v>1240</v>
      </c>
      <c r="W408" s="120">
        <v>1623.2</v>
      </c>
      <c r="X408" s="121">
        <v>120.8</v>
      </c>
      <c r="Y408" s="122">
        <v>3871.14</v>
      </c>
      <c r="Z408" s="123">
        <v>1209</v>
      </c>
      <c r="AA408" s="123">
        <v>1582.62</v>
      </c>
      <c r="AB408" s="123">
        <v>117.78</v>
      </c>
    </row>
    <row r="409" spans="1:28" ht="25.5">
      <c r="A409" s="103" t="s">
        <v>927</v>
      </c>
      <c r="B409" s="104">
        <v>19</v>
      </c>
      <c r="C409" s="104" t="s">
        <v>123</v>
      </c>
      <c r="D409" s="105" t="s">
        <v>928</v>
      </c>
      <c r="E409" s="106">
        <v>1669</v>
      </c>
      <c r="F409" s="107">
        <v>278</v>
      </c>
      <c r="G409" s="107">
        <v>162</v>
      </c>
      <c r="H409" s="108">
        <v>113</v>
      </c>
      <c r="I409" s="109">
        <v>21</v>
      </c>
      <c r="J409" s="124">
        <v>1535.48</v>
      </c>
      <c r="K409" s="111">
        <v>255.76</v>
      </c>
      <c r="L409" s="111">
        <v>149.04</v>
      </c>
      <c r="M409" s="112">
        <v>103.96</v>
      </c>
      <c r="N409" s="113">
        <v>1418.65</v>
      </c>
      <c r="O409" s="114">
        <v>236.3</v>
      </c>
      <c r="P409" s="114">
        <v>137.7</v>
      </c>
      <c r="Q409" s="115">
        <v>96.05</v>
      </c>
      <c r="R409" s="116">
        <v>113.4</v>
      </c>
      <c r="S409" s="117">
        <v>104.33</v>
      </c>
      <c r="T409" s="118">
        <v>96.39</v>
      </c>
      <c r="U409" s="119">
        <v>1335.2</v>
      </c>
      <c r="V409" s="120">
        <v>222.4</v>
      </c>
      <c r="W409" s="120">
        <v>129.6</v>
      </c>
      <c r="X409" s="121">
        <v>90.4</v>
      </c>
      <c r="Y409" s="122">
        <v>1301.82</v>
      </c>
      <c r="Z409" s="123">
        <v>216.84</v>
      </c>
      <c r="AA409" s="123">
        <v>126.36</v>
      </c>
      <c r="AB409" s="123">
        <v>88.14</v>
      </c>
    </row>
    <row r="410" spans="1:28" ht="12.75">
      <c r="A410" s="103" t="s">
        <v>929</v>
      </c>
      <c r="B410" s="104">
        <v>19</v>
      </c>
      <c r="C410" s="104" t="s">
        <v>123</v>
      </c>
      <c r="D410" s="105" t="s">
        <v>930</v>
      </c>
      <c r="E410" s="106">
        <v>858</v>
      </c>
      <c r="F410" s="107">
        <v>148</v>
      </c>
      <c r="G410" s="107">
        <v>137</v>
      </c>
      <c r="H410" s="108">
        <v>44</v>
      </c>
      <c r="I410" s="109">
        <v>31</v>
      </c>
      <c r="J410" s="124">
        <v>789.36</v>
      </c>
      <c r="K410" s="111">
        <v>136.16</v>
      </c>
      <c r="L410" s="111">
        <v>126.04</v>
      </c>
      <c r="M410" s="112">
        <v>40.48</v>
      </c>
      <c r="N410" s="113">
        <v>729.3</v>
      </c>
      <c r="O410" s="114">
        <v>125.8</v>
      </c>
      <c r="P410" s="114">
        <v>116.45</v>
      </c>
      <c r="Q410" s="115">
        <v>37.4</v>
      </c>
      <c r="R410" s="116">
        <v>95.9</v>
      </c>
      <c r="S410" s="117">
        <v>88.23</v>
      </c>
      <c r="T410" s="118">
        <v>81.52</v>
      </c>
      <c r="U410" s="119">
        <v>686.4</v>
      </c>
      <c r="V410" s="120">
        <v>118.4</v>
      </c>
      <c r="W410" s="120">
        <v>109.6</v>
      </c>
      <c r="X410" s="121">
        <v>35.2</v>
      </c>
      <c r="Y410" s="122">
        <v>669.24</v>
      </c>
      <c r="Z410" s="123">
        <v>115.44</v>
      </c>
      <c r="AA410" s="123">
        <v>106.86</v>
      </c>
      <c r="AB410" s="123">
        <v>34.32</v>
      </c>
    </row>
    <row r="411" spans="1:28" ht="12.75">
      <c r="A411" s="103" t="s">
        <v>931</v>
      </c>
      <c r="B411" s="104">
        <v>19</v>
      </c>
      <c r="C411" s="104" t="s">
        <v>123</v>
      </c>
      <c r="D411" s="105" t="s">
        <v>932</v>
      </c>
      <c r="E411" s="106">
        <v>757</v>
      </c>
      <c r="F411" s="107">
        <v>141</v>
      </c>
      <c r="G411" s="107">
        <v>137</v>
      </c>
      <c r="H411" s="108">
        <v>43</v>
      </c>
      <c r="I411" s="109">
        <v>27</v>
      </c>
      <c r="J411" s="124">
        <v>696.44</v>
      </c>
      <c r="K411" s="111">
        <v>129.72</v>
      </c>
      <c r="L411" s="111">
        <v>126.04</v>
      </c>
      <c r="M411" s="112">
        <v>39.56</v>
      </c>
      <c r="N411" s="113">
        <v>643.45</v>
      </c>
      <c r="O411" s="114">
        <v>119.85</v>
      </c>
      <c r="P411" s="114">
        <v>116.45</v>
      </c>
      <c r="Q411" s="115">
        <v>36.55</v>
      </c>
      <c r="R411" s="116">
        <v>95.9</v>
      </c>
      <c r="S411" s="117">
        <v>88.23</v>
      </c>
      <c r="T411" s="118">
        <v>81.52</v>
      </c>
      <c r="U411" s="119">
        <v>605.6</v>
      </c>
      <c r="V411" s="120">
        <v>112.8</v>
      </c>
      <c r="W411" s="120">
        <v>109.6</v>
      </c>
      <c r="X411" s="121">
        <v>34.4</v>
      </c>
      <c r="Y411" s="122">
        <v>590.46</v>
      </c>
      <c r="Z411" s="123">
        <v>109.98</v>
      </c>
      <c r="AA411" s="123">
        <v>106.86</v>
      </c>
      <c r="AB411" s="123">
        <v>33.54</v>
      </c>
    </row>
    <row r="412" spans="1:28" ht="12.75">
      <c r="A412" s="103" t="s">
        <v>933</v>
      </c>
      <c r="B412" s="104">
        <v>19</v>
      </c>
      <c r="C412" s="104" t="s">
        <v>123</v>
      </c>
      <c r="D412" s="105" t="s">
        <v>934</v>
      </c>
      <c r="E412" s="106">
        <v>2267</v>
      </c>
      <c r="F412" s="107">
        <v>191</v>
      </c>
      <c r="G412" s="107">
        <v>162</v>
      </c>
      <c r="H412" s="108">
        <v>72</v>
      </c>
      <c r="I412" s="109">
        <v>41</v>
      </c>
      <c r="J412" s="124">
        <v>2085.64</v>
      </c>
      <c r="K412" s="111">
        <v>175.72</v>
      </c>
      <c r="L412" s="111">
        <v>149.04</v>
      </c>
      <c r="M412" s="112">
        <v>66.24</v>
      </c>
      <c r="N412" s="113">
        <v>1926.95</v>
      </c>
      <c r="O412" s="114">
        <v>162.35</v>
      </c>
      <c r="P412" s="114">
        <v>137.7</v>
      </c>
      <c r="Q412" s="115">
        <v>61.2</v>
      </c>
      <c r="R412" s="116">
        <v>113.4</v>
      </c>
      <c r="S412" s="117">
        <v>104.33</v>
      </c>
      <c r="T412" s="118">
        <v>96.39</v>
      </c>
      <c r="U412" s="119">
        <v>1813.6</v>
      </c>
      <c r="V412" s="120">
        <v>152.8</v>
      </c>
      <c r="W412" s="120">
        <v>129.6</v>
      </c>
      <c r="X412" s="121">
        <v>57.6</v>
      </c>
      <c r="Y412" s="122">
        <v>1768.26</v>
      </c>
      <c r="Z412" s="123">
        <v>148.98</v>
      </c>
      <c r="AA412" s="123">
        <v>126.36</v>
      </c>
      <c r="AB412" s="123">
        <v>56.16</v>
      </c>
    </row>
    <row r="413" spans="1:28" ht="12.75">
      <c r="A413" s="103" t="s">
        <v>935</v>
      </c>
      <c r="B413" s="104">
        <v>19</v>
      </c>
      <c r="C413" s="104" t="s">
        <v>123</v>
      </c>
      <c r="D413" s="105" t="s">
        <v>936</v>
      </c>
      <c r="E413" s="106">
        <v>1356</v>
      </c>
      <c r="F413" s="107">
        <v>352</v>
      </c>
      <c r="G413" s="107">
        <v>137</v>
      </c>
      <c r="H413" s="108">
        <v>92</v>
      </c>
      <c r="I413" s="109">
        <v>27</v>
      </c>
      <c r="J413" s="124">
        <v>1247.52</v>
      </c>
      <c r="K413" s="111">
        <v>323.84</v>
      </c>
      <c r="L413" s="111">
        <v>126.04</v>
      </c>
      <c r="M413" s="112">
        <v>84.64</v>
      </c>
      <c r="N413" s="113">
        <v>1152.6</v>
      </c>
      <c r="O413" s="114">
        <v>299.2</v>
      </c>
      <c r="P413" s="114">
        <v>116.45</v>
      </c>
      <c r="Q413" s="115">
        <v>78.2</v>
      </c>
      <c r="R413" s="116">
        <v>95.9</v>
      </c>
      <c r="S413" s="117">
        <v>88.23</v>
      </c>
      <c r="T413" s="118">
        <v>81.52</v>
      </c>
      <c r="U413" s="119">
        <v>1084.8</v>
      </c>
      <c r="V413" s="120">
        <v>281.6</v>
      </c>
      <c r="W413" s="120">
        <v>109.6</v>
      </c>
      <c r="X413" s="121">
        <v>73.6</v>
      </c>
      <c r="Y413" s="122">
        <v>1057.68</v>
      </c>
      <c r="Z413" s="123">
        <v>274.56</v>
      </c>
      <c r="AA413" s="123">
        <v>106.86</v>
      </c>
      <c r="AB413" s="123">
        <v>71.76</v>
      </c>
    </row>
    <row r="414" spans="1:28" ht="12.75">
      <c r="A414" s="103" t="s">
        <v>937</v>
      </c>
      <c r="B414" s="104">
        <v>19</v>
      </c>
      <c r="C414" s="104" t="s">
        <v>123</v>
      </c>
      <c r="D414" s="105" t="s">
        <v>938</v>
      </c>
      <c r="E414" s="106">
        <v>1942</v>
      </c>
      <c r="F414" s="107">
        <v>175</v>
      </c>
      <c r="G414" s="107">
        <v>162</v>
      </c>
      <c r="H414" s="108">
        <v>71</v>
      </c>
      <c r="I414" s="109">
        <v>44</v>
      </c>
      <c r="J414" s="124">
        <v>1786.64</v>
      </c>
      <c r="K414" s="111">
        <v>161</v>
      </c>
      <c r="L414" s="111">
        <v>149.04</v>
      </c>
      <c r="M414" s="112">
        <v>65.32</v>
      </c>
      <c r="N414" s="113">
        <v>1650.7</v>
      </c>
      <c r="O414" s="114">
        <v>148.75</v>
      </c>
      <c r="P414" s="114">
        <v>137.7</v>
      </c>
      <c r="Q414" s="115">
        <v>60.35</v>
      </c>
      <c r="R414" s="116">
        <v>113.4</v>
      </c>
      <c r="S414" s="117">
        <v>104.33</v>
      </c>
      <c r="T414" s="118">
        <v>96.39</v>
      </c>
      <c r="U414" s="119">
        <v>1553.6</v>
      </c>
      <c r="V414" s="120">
        <v>140</v>
      </c>
      <c r="W414" s="120">
        <v>129.6</v>
      </c>
      <c r="X414" s="121">
        <v>56.8</v>
      </c>
      <c r="Y414" s="122">
        <v>1514.76</v>
      </c>
      <c r="Z414" s="123">
        <v>136.5</v>
      </c>
      <c r="AA414" s="123">
        <v>126.36</v>
      </c>
      <c r="AB414" s="123">
        <v>55.38</v>
      </c>
    </row>
    <row r="415" spans="1:28" ht="12.75">
      <c r="A415" s="103" t="s">
        <v>939</v>
      </c>
      <c r="B415" s="104">
        <v>19</v>
      </c>
      <c r="C415" s="104" t="s">
        <v>123</v>
      </c>
      <c r="D415" s="105" t="s">
        <v>940</v>
      </c>
      <c r="E415" s="106">
        <v>1118</v>
      </c>
      <c r="F415" s="107">
        <v>319</v>
      </c>
      <c r="G415" s="107">
        <v>162</v>
      </c>
      <c r="H415" s="108">
        <v>149</v>
      </c>
      <c r="I415" s="109">
        <v>21</v>
      </c>
      <c r="J415" s="124">
        <v>1028.56</v>
      </c>
      <c r="K415" s="111">
        <v>293.48</v>
      </c>
      <c r="L415" s="111">
        <v>149.04</v>
      </c>
      <c r="M415" s="112">
        <v>137.08</v>
      </c>
      <c r="N415" s="113">
        <v>950.3</v>
      </c>
      <c r="O415" s="114">
        <v>271.15</v>
      </c>
      <c r="P415" s="114">
        <v>137.7</v>
      </c>
      <c r="Q415" s="115">
        <v>126.65</v>
      </c>
      <c r="R415" s="116">
        <v>113.4</v>
      </c>
      <c r="S415" s="117">
        <v>104.33</v>
      </c>
      <c r="T415" s="118">
        <v>96.39</v>
      </c>
      <c r="U415" s="119">
        <v>894.4</v>
      </c>
      <c r="V415" s="120">
        <v>255.2</v>
      </c>
      <c r="W415" s="120">
        <v>129.6</v>
      </c>
      <c r="X415" s="121">
        <v>119.2</v>
      </c>
      <c r="Y415" s="122">
        <v>872.04</v>
      </c>
      <c r="Z415" s="123">
        <v>248.82</v>
      </c>
      <c r="AA415" s="123">
        <v>126.36</v>
      </c>
      <c r="AB415" s="123">
        <v>116.22</v>
      </c>
    </row>
    <row r="416" spans="1:28" ht="12.75">
      <c r="A416" s="103" t="s">
        <v>941</v>
      </c>
      <c r="B416" s="104">
        <v>19</v>
      </c>
      <c r="C416" s="104" t="s">
        <v>123</v>
      </c>
      <c r="D416" s="105" t="s">
        <v>942</v>
      </c>
      <c r="E416" s="106">
        <v>1409</v>
      </c>
      <c r="F416" s="107">
        <v>289</v>
      </c>
      <c r="G416" s="107">
        <v>162</v>
      </c>
      <c r="H416" s="108">
        <v>104</v>
      </c>
      <c r="I416" s="109">
        <v>21</v>
      </c>
      <c r="J416" s="124">
        <v>1296.28</v>
      </c>
      <c r="K416" s="111">
        <v>265.88</v>
      </c>
      <c r="L416" s="111">
        <v>149.04</v>
      </c>
      <c r="M416" s="112">
        <v>95.68</v>
      </c>
      <c r="N416" s="113">
        <v>1197.65</v>
      </c>
      <c r="O416" s="114">
        <v>245.65</v>
      </c>
      <c r="P416" s="114">
        <v>137.7</v>
      </c>
      <c r="Q416" s="115">
        <v>88.4</v>
      </c>
      <c r="R416" s="116">
        <v>113.4</v>
      </c>
      <c r="S416" s="117">
        <v>104.33</v>
      </c>
      <c r="T416" s="118">
        <v>96.39</v>
      </c>
      <c r="U416" s="119">
        <v>1127.2</v>
      </c>
      <c r="V416" s="120">
        <v>231.2</v>
      </c>
      <c r="W416" s="120">
        <v>129.6</v>
      </c>
      <c r="X416" s="121">
        <v>83.2</v>
      </c>
      <c r="Y416" s="122">
        <v>1099.02</v>
      </c>
      <c r="Z416" s="123">
        <v>225.42</v>
      </c>
      <c r="AA416" s="123">
        <v>126.36</v>
      </c>
      <c r="AB416" s="123">
        <v>81.12</v>
      </c>
    </row>
    <row r="417" spans="1:28" ht="25.5">
      <c r="A417" s="103" t="s">
        <v>943</v>
      </c>
      <c r="B417" s="104">
        <v>20</v>
      </c>
      <c r="C417" s="104" t="s">
        <v>123</v>
      </c>
      <c r="D417" s="105" t="s">
        <v>944</v>
      </c>
      <c r="E417" s="106">
        <v>664</v>
      </c>
      <c r="F417" s="107">
        <v>242</v>
      </c>
      <c r="G417" s="107">
        <v>170</v>
      </c>
      <c r="H417" s="108">
        <v>113</v>
      </c>
      <c r="I417" s="109">
        <v>4</v>
      </c>
      <c r="J417" s="124">
        <v>610.88</v>
      </c>
      <c r="K417" s="111">
        <v>222.64</v>
      </c>
      <c r="L417" s="111">
        <v>156.4</v>
      </c>
      <c r="M417" s="112">
        <v>103.96</v>
      </c>
      <c r="N417" s="113">
        <v>564.4</v>
      </c>
      <c r="O417" s="114">
        <v>205.7</v>
      </c>
      <c r="P417" s="114">
        <v>144.5</v>
      </c>
      <c r="Q417" s="115">
        <v>96.05</v>
      </c>
      <c r="R417" s="116">
        <v>119</v>
      </c>
      <c r="S417" s="117">
        <v>109.48</v>
      </c>
      <c r="T417" s="118">
        <v>101.15</v>
      </c>
      <c r="U417" s="119">
        <v>531.2</v>
      </c>
      <c r="V417" s="120">
        <v>193.6</v>
      </c>
      <c r="W417" s="120">
        <v>136</v>
      </c>
      <c r="X417" s="121">
        <v>90.4</v>
      </c>
      <c r="Y417" s="122">
        <v>517.92</v>
      </c>
      <c r="Z417" s="123">
        <v>188.76</v>
      </c>
      <c r="AA417" s="123">
        <v>132.6</v>
      </c>
      <c r="AB417" s="123">
        <v>88.14</v>
      </c>
    </row>
    <row r="418" spans="1:28" ht="12.75">
      <c r="A418" s="103" t="s">
        <v>945</v>
      </c>
      <c r="B418" s="104">
        <v>21</v>
      </c>
      <c r="C418" s="104" t="s">
        <v>37</v>
      </c>
      <c r="D418" s="105" t="s">
        <v>946</v>
      </c>
      <c r="E418" s="106">
        <v>4724</v>
      </c>
      <c r="F418" s="107">
        <v>1770</v>
      </c>
      <c r="G418" s="107">
        <v>2174</v>
      </c>
      <c r="H418" s="108">
        <v>213</v>
      </c>
      <c r="I418" s="109">
        <v>17</v>
      </c>
      <c r="J418" s="124">
        <v>4346.08</v>
      </c>
      <c r="K418" s="111">
        <v>1628.4</v>
      </c>
      <c r="L418" s="111">
        <v>2000.08</v>
      </c>
      <c r="M418" s="112">
        <v>195.96</v>
      </c>
      <c r="N418" s="113">
        <v>4015.4</v>
      </c>
      <c r="O418" s="114">
        <v>1504.5</v>
      </c>
      <c r="P418" s="114">
        <v>1847.9</v>
      </c>
      <c r="Q418" s="115">
        <v>181.05</v>
      </c>
      <c r="R418" s="116">
        <v>1521.8</v>
      </c>
      <c r="S418" s="117">
        <v>1400.06</v>
      </c>
      <c r="T418" s="118">
        <v>1293.53</v>
      </c>
      <c r="U418" s="119">
        <v>3779.2</v>
      </c>
      <c r="V418" s="120">
        <v>1416</v>
      </c>
      <c r="W418" s="120">
        <v>1739.2</v>
      </c>
      <c r="X418" s="121">
        <v>170.4</v>
      </c>
      <c r="Y418" s="122">
        <v>3684.72</v>
      </c>
      <c r="Z418" s="123">
        <v>1380.6</v>
      </c>
      <c r="AA418" s="123">
        <v>1695.72</v>
      </c>
      <c r="AB418" s="123">
        <v>166.14</v>
      </c>
    </row>
    <row r="419" spans="1:28" ht="12.75">
      <c r="A419" s="103" t="s">
        <v>947</v>
      </c>
      <c r="B419" s="104">
        <v>21</v>
      </c>
      <c r="C419" s="104" t="s">
        <v>37</v>
      </c>
      <c r="D419" s="105" t="s">
        <v>948</v>
      </c>
      <c r="E419" s="106">
        <v>4384</v>
      </c>
      <c r="F419" s="107">
        <v>1358</v>
      </c>
      <c r="G419" s="107">
        <v>1728</v>
      </c>
      <c r="H419" s="108">
        <v>217</v>
      </c>
      <c r="I419" s="109">
        <v>28</v>
      </c>
      <c r="J419" s="124">
        <v>4033.28</v>
      </c>
      <c r="K419" s="111">
        <v>1249.36</v>
      </c>
      <c r="L419" s="111">
        <v>1589.76</v>
      </c>
      <c r="M419" s="112">
        <v>199.64</v>
      </c>
      <c r="N419" s="113">
        <v>3726.4</v>
      </c>
      <c r="O419" s="114">
        <v>1154.3</v>
      </c>
      <c r="P419" s="114">
        <v>1468.8</v>
      </c>
      <c r="Q419" s="115">
        <v>184.45</v>
      </c>
      <c r="R419" s="116">
        <v>1209.6</v>
      </c>
      <c r="S419" s="117">
        <v>1112.83</v>
      </c>
      <c r="T419" s="118">
        <v>1028.16</v>
      </c>
      <c r="U419" s="119">
        <v>3507.2</v>
      </c>
      <c r="V419" s="120">
        <v>1086.4</v>
      </c>
      <c r="W419" s="120">
        <v>1382.4</v>
      </c>
      <c r="X419" s="121">
        <v>173.6</v>
      </c>
      <c r="Y419" s="122">
        <v>3419.52</v>
      </c>
      <c r="Z419" s="123">
        <v>1059.24</v>
      </c>
      <c r="AA419" s="123">
        <v>1347.84</v>
      </c>
      <c r="AB419" s="123">
        <v>169.26</v>
      </c>
    </row>
    <row r="420" spans="1:28" ht="12.75">
      <c r="A420" s="103" t="s">
        <v>949</v>
      </c>
      <c r="B420" s="104">
        <v>21</v>
      </c>
      <c r="C420" s="104" t="s">
        <v>37</v>
      </c>
      <c r="D420" s="105" t="s">
        <v>950</v>
      </c>
      <c r="E420" s="106">
        <v>3119</v>
      </c>
      <c r="F420" s="107">
        <v>1355</v>
      </c>
      <c r="G420" s="107">
        <v>1612</v>
      </c>
      <c r="H420" s="108">
        <v>251</v>
      </c>
      <c r="I420" s="109">
        <v>10</v>
      </c>
      <c r="J420" s="124">
        <v>2869.48</v>
      </c>
      <c r="K420" s="111">
        <v>1246.6</v>
      </c>
      <c r="L420" s="111">
        <v>1483.04</v>
      </c>
      <c r="M420" s="112">
        <v>230.92</v>
      </c>
      <c r="N420" s="113">
        <v>2651.15</v>
      </c>
      <c r="O420" s="114">
        <v>1151.75</v>
      </c>
      <c r="P420" s="114">
        <v>1370.2</v>
      </c>
      <c r="Q420" s="115">
        <v>213.35</v>
      </c>
      <c r="R420" s="116">
        <v>1128.4</v>
      </c>
      <c r="S420" s="117">
        <v>1038.13</v>
      </c>
      <c r="T420" s="118">
        <v>959.14</v>
      </c>
      <c r="U420" s="119">
        <v>2495.2</v>
      </c>
      <c r="V420" s="120">
        <v>1084</v>
      </c>
      <c r="W420" s="120">
        <v>1289.6</v>
      </c>
      <c r="X420" s="121">
        <v>200.8</v>
      </c>
      <c r="Y420" s="122">
        <v>2432.82</v>
      </c>
      <c r="Z420" s="123">
        <v>1056.9</v>
      </c>
      <c r="AA420" s="123">
        <v>1257.36</v>
      </c>
      <c r="AB420" s="123">
        <v>195.78</v>
      </c>
    </row>
    <row r="421" spans="1:28" ht="12.75">
      <c r="A421" s="103" t="s">
        <v>951</v>
      </c>
      <c r="B421" s="104">
        <v>21</v>
      </c>
      <c r="C421" s="104" t="s">
        <v>37</v>
      </c>
      <c r="D421" s="105" t="s">
        <v>952</v>
      </c>
      <c r="E421" s="106">
        <v>9945</v>
      </c>
      <c r="F421" s="107">
        <v>2217</v>
      </c>
      <c r="G421" s="107">
        <v>1457</v>
      </c>
      <c r="H421" s="108">
        <v>231</v>
      </c>
      <c r="I421" s="109">
        <v>51</v>
      </c>
      <c r="J421" s="124">
        <v>9149.4</v>
      </c>
      <c r="K421" s="111">
        <v>2039.64</v>
      </c>
      <c r="L421" s="111">
        <v>1340.44</v>
      </c>
      <c r="M421" s="112">
        <v>212.52</v>
      </c>
      <c r="N421" s="113">
        <v>8453.25</v>
      </c>
      <c r="O421" s="114">
        <v>1884.45</v>
      </c>
      <c r="P421" s="114">
        <v>1238.45</v>
      </c>
      <c r="Q421" s="115">
        <v>196.35</v>
      </c>
      <c r="R421" s="116">
        <v>1019.9</v>
      </c>
      <c r="S421" s="117">
        <v>938.31</v>
      </c>
      <c r="T421" s="118">
        <v>866.92</v>
      </c>
      <c r="U421" s="119">
        <v>7956</v>
      </c>
      <c r="V421" s="120">
        <v>1773.6</v>
      </c>
      <c r="W421" s="120">
        <v>1165.6</v>
      </c>
      <c r="X421" s="121">
        <v>184.8</v>
      </c>
      <c r="Y421" s="122">
        <v>7757.1</v>
      </c>
      <c r="Z421" s="123">
        <v>1729.26</v>
      </c>
      <c r="AA421" s="123">
        <v>1136.46</v>
      </c>
      <c r="AB421" s="123">
        <v>180.18</v>
      </c>
    </row>
    <row r="422" spans="1:28" ht="12.75">
      <c r="A422" s="103" t="s">
        <v>953</v>
      </c>
      <c r="B422" s="104">
        <v>21</v>
      </c>
      <c r="C422" s="104" t="s">
        <v>37</v>
      </c>
      <c r="D422" s="105" t="s">
        <v>954</v>
      </c>
      <c r="E422" s="106">
        <v>3492</v>
      </c>
      <c r="F422" s="107">
        <v>1197</v>
      </c>
      <c r="G422" s="107">
        <v>1457</v>
      </c>
      <c r="H422" s="108">
        <v>217</v>
      </c>
      <c r="I422" s="109">
        <v>13</v>
      </c>
      <c r="J422" s="124">
        <v>3212.64</v>
      </c>
      <c r="K422" s="111">
        <v>1101.24</v>
      </c>
      <c r="L422" s="111">
        <v>1340.44</v>
      </c>
      <c r="M422" s="112">
        <v>199.64</v>
      </c>
      <c r="N422" s="113">
        <v>2968.2</v>
      </c>
      <c r="O422" s="114">
        <v>1017.45</v>
      </c>
      <c r="P422" s="114">
        <v>1238.45</v>
      </c>
      <c r="Q422" s="115">
        <v>184.45</v>
      </c>
      <c r="R422" s="116">
        <v>1019.9</v>
      </c>
      <c r="S422" s="117">
        <v>938.31</v>
      </c>
      <c r="T422" s="118">
        <v>866.92</v>
      </c>
      <c r="U422" s="119">
        <v>2793.6</v>
      </c>
      <c r="V422" s="120">
        <v>957.6</v>
      </c>
      <c r="W422" s="120">
        <v>1165.6</v>
      </c>
      <c r="X422" s="121">
        <v>173.6</v>
      </c>
      <c r="Y422" s="122">
        <v>2723.76</v>
      </c>
      <c r="Z422" s="123">
        <v>933.66</v>
      </c>
      <c r="AA422" s="123">
        <v>1136.46</v>
      </c>
      <c r="AB422" s="123">
        <v>169.26</v>
      </c>
    </row>
    <row r="423" spans="1:28" ht="12.75">
      <c r="A423" s="103" t="s">
        <v>955</v>
      </c>
      <c r="B423" s="104">
        <v>21</v>
      </c>
      <c r="C423" s="104" t="s">
        <v>123</v>
      </c>
      <c r="D423" s="105" t="s">
        <v>956</v>
      </c>
      <c r="E423" s="106">
        <v>2877</v>
      </c>
      <c r="F423" s="107">
        <v>374</v>
      </c>
      <c r="G423" s="107">
        <v>233</v>
      </c>
      <c r="H423" s="108">
        <v>155</v>
      </c>
      <c r="I423" s="109">
        <v>21</v>
      </c>
      <c r="J423" s="124">
        <v>2646.84</v>
      </c>
      <c r="K423" s="111">
        <v>344.08</v>
      </c>
      <c r="L423" s="111">
        <v>214.36</v>
      </c>
      <c r="M423" s="112">
        <v>142.6</v>
      </c>
      <c r="N423" s="113">
        <v>2445.45</v>
      </c>
      <c r="O423" s="114">
        <v>317.9</v>
      </c>
      <c r="P423" s="114">
        <v>198.05</v>
      </c>
      <c r="Q423" s="115">
        <v>131.75</v>
      </c>
      <c r="R423" s="116">
        <v>163.1</v>
      </c>
      <c r="S423" s="117">
        <v>150.05</v>
      </c>
      <c r="T423" s="118">
        <v>138.64</v>
      </c>
      <c r="U423" s="119">
        <v>2301.6</v>
      </c>
      <c r="V423" s="120">
        <v>299.2</v>
      </c>
      <c r="W423" s="120">
        <v>186.4</v>
      </c>
      <c r="X423" s="121">
        <v>124</v>
      </c>
      <c r="Y423" s="122">
        <v>2244.06</v>
      </c>
      <c r="Z423" s="123">
        <v>291.72</v>
      </c>
      <c r="AA423" s="123">
        <v>181.74</v>
      </c>
      <c r="AB423" s="123">
        <v>120.9</v>
      </c>
    </row>
    <row r="424" spans="1:28" ht="12.75">
      <c r="A424" s="103" t="s">
        <v>957</v>
      </c>
      <c r="B424" s="104">
        <v>21</v>
      </c>
      <c r="C424" s="104" t="s">
        <v>123</v>
      </c>
      <c r="D424" s="105" t="s">
        <v>958</v>
      </c>
      <c r="E424" s="106">
        <v>2126</v>
      </c>
      <c r="F424" s="107">
        <v>377</v>
      </c>
      <c r="G424" s="107">
        <v>233</v>
      </c>
      <c r="H424" s="108">
        <v>173</v>
      </c>
      <c r="I424" s="109">
        <v>10</v>
      </c>
      <c r="J424" s="124">
        <v>1955.92</v>
      </c>
      <c r="K424" s="111">
        <v>346.84</v>
      </c>
      <c r="L424" s="111">
        <v>214.36</v>
      </c>
      <c r="M424" s="112">
        <v>159.16</v>
      </c>
      <c r="N424" s="113">
        <v>1807.1</v>
      </c>
      <c r="O424" s="114">
        <v>320.45</v>
      </c>
      <c r="P424" s="114">
        <v>198.05</v>
      </c>
      <c r="Q424" s="115">
        <v>147.05</v>
      </c>
      <c r="R424" s="116">
        <v>163.1</v>
      </c>
      <c r="S424" s="117">
        <v>150.05</v>
      </c>
      <c r="T424" s="118">
        <v>138.64</v>
      </c>
      <c r="U424" s="119">
        <v>1700.8</v>
      </c>
      <c r="V424" s="120">
        <v>301.6</v>
      </c>
      <c r="W424" s="120">
        <v>186.4</v>
      </c>
      <c r="X424" s="121">
        <v>138.4</v>
      </c>
      <c r="Y424" s="122">
        <v>1658.28</v>
      </c>
      <c r="Z424" s="123">
        <v>294.06</v>
      </c>
      <c r="AA424" s="123">
        <v>181.74</v>
      </c>
      <c r="AB424" s="123">
        <v>134.94</v>
      </c>
    </row>
    <row r="425" spans="1:28" ht="12.75">
      <c r="A425" s="103" t="s">
        <v>959</v>
      </c>
      <c r="B425" s="104">
        <v>21</v>
      </c>
      <c r="C425" s="104" t="s">
        <v>123</v>
      </c>
      <c r="D425" s="105" t="s">
        <v>960</v>
      </c>
      <c r="E425" s="106">
        <v>1271</v>
      </c>
      <c r="F425" s="107">
        <v>368</v>
      </c>
      <c r="G425" s="107">
        <v>256</v>
      </c>
      <c r="H425" s="108">
        <v>171</v>
      </c>
      <c r="I425" s="109">
        <v>4</v>
      </c>
      <c r="J425" s="124">
        <v>1169.32</v>
      </c>
      <c r="K425" s="111">
        <v>338.56</v>
      </c>
      <c r="L425" s="111">
        <v>235.52</v>
      </c>
      <c r="M425" s="112">
        <v>157.32</v>
      </c>
      <c r="N425" s="113">
        <v>1080.35</v>
      </c>
      <c r="O425" s="114">
        <v>312.8</v>
      </c>
      <c r="P425" s="114">
        <v>217.6</v>
      </c>
      <c r="Q425" s="115">
        <v>145.35</v>
      </c>
      <c r="R425" s="116">
        <v>179.2</v>
      </c>
      <c r="S425" s="117">
        <v>164.86</v>
      </c>
      <c r="T425" s="118">
        <v>152.32</v>
      </c>
      <c r="U425" s="119">
        <v>1016.8</v>
      </c>
      <c r="V425" s="120">
        <v>294.4</v>
      </c>
      <c r="W425" s="120">
        <v>204.8</v>
      </c>
      <c r="X425" s="121">
        <v>136.8</v>
      </c>
      <c r="Y425" s="122">
        <v>991.38</v>
      </c>
      <c r="Z425" s="123">
        <v>287.04</v>
      </c>
      <c r="AA425" s="123">
        <v>199.68</v>
      </c>
      <c r="AB425" s="123">
        <v>133.38</v>
      </c>
    </row>
    <row r="426" spans="1:28" ht="12.75">
      <c r="A426" s="103" t="s">
        <v>961</v>
      </c>
      <c r="B426" s="104">
        <v>21</v>
      </c>
      <c r="C426" s="104" t="s">
        <v>123</v>
      </c>
      <c r="D426" s="105" t="s">
        <v>962</v>
      </c>
      <c r="E426" s="106">
        <v>1404</v>
      </c>
      <c r="F426" s="107">
        <v>331</v>
      </c>
      <c r="G426" s="107">
        <v>218</v>
      </c>
      <c r="H426" s="108">
        <v>146</v>
      </c>
      <c r="I426" s="109">
        <v>10</v>
      </c>
      <c r="J426" s="124">
        <v>1291.68</v>
      </c>
      <c r="K426" s="111">
        <v>304.52</v>
      </c>
      <c r="L426" s="111">
        <v>200.56</v>
      </c>
      <c r="M426" s="112">
        <v>134.32</v>
      </c>
      <c r="N426" s="113">
        <v>1193.4</v>
      </c>
      <c r="O426" s="114">
        <v>281.35</v>
      </c>
      <c r="P426" s="114">
        <v>185.3</v>
      </c>
      <c r="Q426" s="115">
        <v>124.1</v>
      </c>
      <c r="R426" s="116">
        <v>152.6</v>
      </c>
      <c r="S426" s="117">
        <v>140.39</v>
      </c>
      <c r="T426" s="118">
        <v>129.71</v>
      </c>
      <c r="U426" s="119">
        <v>1123.2</v>
      </c>
      <c r="V426" s="120">
        <v>264.8</v>
      </c>
      <c r="W426" s="120">
        <v>174.4</v>
      </c>
      <c r="X426" s="121">
        <v>116.8</v>
      </c>
      <c r="Y426" s="122">
        <v>1095.12</v>
      </c>
      <c r="Z426" s="123">
        <v>258.18</v>
      </c>
      <c r="AA426" s="123">
        <v>170.04</v>
      </c>
      <c r="AB426" s="123">
        <v>113.88</v>
      </c>
    </row>
    <row r="427" spans="1:28" ht="12.75">
      <c r="A427" s="103" t="s">
        <v>963</v>
      </c>
      <c r="B427" s="104">
        <v>21</v>
      </c>
      <c r="C427" s="104" t="s">
        <v>123</v>
      </c>
      <c r="D427" s="105" t="s">
        <v>964</v>
      </c>
      <c r="E427" s="106">
        <v>951</v>
      </c>
      <c r="F427" s="107">
        <v>240</v>
      </c>
      <c r="G427" s="107">
        <v>177</v>
      </c>
      <c r="H427" s="108">
        <v>118</v>
      </c>
      <c r="I427" s="109">
        <v>7</v>
      </c>
      <c r="J427" s="124">
        <v>874.92</v>
      </c>
      <c r="K427" s="111">
        <v>220.8</v>
      </c>
      <c r="L427" s="111">
        <v>162.84</v>
      </c>
      <c r="M427" s="112">
        <v>108.56</v>
      </c>
      <c r="N427" s="113">
        <v>808.35</v>
      </c>
      <c r="O427" s="114">
        <v>204</v>
      </c>
      <c r="P427" s="114">
        <v>150.45</v>
      </c>
      <c r="Q427" s="115">
        <v>100.3</v>
      </c>
      <c r="R427" s="116">
        <v>123.9</v>
      </c>
      <c r="S427" s="117">
        <v>113.99</v>
      </c>
      <c r="T427" s="118">
        <v>105.32</v>
      </c>
      <c r="U427" s="119">
        <v>760.8</v>
      </c>
      <c r="V427" s="120">
        <v>192</v>
      </c>
      <c r="W427" s="120">
        <v>141.6</v>
      </c>
      <c r="X427" s="121">
        <v>94.4</v>
      </c>
      <c r="Y427" s="122">
        <v>741.78</v>
      </c>
      <c r="Z427" s="123">
        <v>187.2</v>
      </c>
      <c r="AA427" s="123">
        <v>138.06</v>
      </c>
      <c r="AB427" s="123">
        <v>92.04</v>
      </c>
    </row>
    <row r="428" spans="1:28" ht="25.5">
      <c r="A428" s="103" t="s">
        <v>965</v>
      </c>
      <c r="B428" s="104">
        <v>21</v>
      </c>
      <c r="C428" s="104" t="s">
        <v>123</v>
      </c>
      <c r="D428" s="105" t="s">
        <v>966</v>
      </c>
      <c r="E428" s="106">
        <v>2411</v>
      </c>
      <c r="F428" s="107">
        <v>374</v>
      </c>
      <c r="G428" s="107">
        <v>230</v>
      </c>
      <c r="H428" s="108">
        <v>153</v>
      </c>
      <c r="I428" s="109">
        <v>21</v>
      </c>
      <c r="J428" s="124">
        <v>2218.12</v>
      </c>
      <c r="K428" s="111">
        <v>344.08</v>
      </c>
      <c r="L428" s="111">
        <v>211.6</v>
      </c>
      <c r="M428" s="112">
        <v>140.76</v>
      </c>
      <c r="N428" s="113">
        <v>2049.35</v>
      </c>
      <c r="O428" s="114">
        <v>317.9</v>
      </c>
      <c r="P428" s="114">
        <v>195.5</v>
      </c>
      <c r="Q428" s="115">
        <v>130.05</v>
      </c>
      <c r="R428" s="116">
        <v>161</v>
      </c>
      <c r="S428" s="117">
        <v>148.12</v>
      </c>
      <c r="T428" s="118">
        <v>136.85</v>
      </c>
      <c r="U428" s="119">
        <v>1928.8</v>
      </c>
      <c r="V428" s="120">
        <v>299.2</v>
      </c>
      <c r="W428" s="120">
        <v>184</v>
      </c>
      <c r="X428" s="121">
        <v>122.4</v>
      </c>
      <c r="Y428" s="122">
        <v>1880.58</v>
      </c>
      <c r="Z428" s="123">
        <v>291.72</v>
      </c>
      <c r="AA428" s="123">
        <v>179.4</v>
      </c>
      <c r="AB428" s="123">
        <v>119.34</v>
      </c>
    </row>
    <row r="429" spans="1:28" ht="25.5">
      <c r="A429" s="103" t="s">
        <v>967</v>
      </c>
      <c r="B429" s="104">
        <v>21</v>
      </c>
      <c r="C429" s="104" t="s">
        <v>123</v>
      </c>
      <c r="D429" s="105" t="s">
        <v>968</v>
      </c>
      <c r="E429" s="106">
        <v>1272</v>
      </c>
      <c r="F429" s="107">
        <v>298</v>
      </c>
      <c r="G429" s="107">
        <v>203</v>
      </c>
      <c r="H429" s="108">
        <v>135</v>
      </c>
      <c r="I429" s="109">
        <v>10</v>
      </c>
      <c r="J429" s="124">
        <v>1170.24</v>
      </c>
      <c r="K429" s="111">
        <v>274.16</v>
      </c>
      <c r="L429" s="111">
        <v>186.76</v>
      </c>
      <c r="M429" s="112">
        <v>124.2</v>
      </c>
      <c r="N429" s="113">
        <v>1081.2</v>
      </c>
      <c r="O429" s="114">
        <v>253.3</v>
      </c>
      <c r="P429" s="114">
        <v>172.55</v>
      </c>
      <c r="Q429" s="115">
        <v>114.75</v>
      </c>
      <c r="R429" s="116">
        <v>142.1</v>
      </c>
      <c r="S429" s="117">
        <v>130.73</v>
      </c>
      <c r="T429" s="118">
        <v>120.79</v>
      </c>
      <c r="U429" s="119">
        <v>1017.6</v>
      </c>
      <c r="V429" s="120">
        <v>238.4</v>
      </c>
      <c r="W429" s="120">
        <v>162.4</v>
      </c>
      <c r="X429" s="121">
        <v>108</v>
      </c>
      <c r="Y429" s="122">
        <v>992.16</v>
      </c>
      <c r="Z429" s="123">
        <v>232.44</v>
      </c>
      <c r="AA429" s="123">
        <v>158.34</v>
      </c>
      <c r="AB429" s="123">
        <v>105.3</v>
      </c>
    </row>
    <row r="430" spans="1:28" ht="25.5">
      <c r="A430" s="103" t="s">
        <v>969</v>
      </c>
      <c r="B430" s="104">
        <v>21</v>
      </c>
      <c r="C430" s="104" t="s">
        <v>123</v>
      </c>
      <c r="D430" s="105" t="s">
        <v>970</v>
      </c>
      <c r="E430" s="106">
        <v>1056</v>
      </c>
      <c r="F430" s="107">
        <v>330</v>
      </c>
      <c r="G430" s="107">
        <v>214</v>
      </c>
      <c r="H430" s="108">
        <v>143</v>
      </c>
      <c r="I430" s="109">
        <v>4</v>
      </c>
      <c r="J430" s="124">
        <v>971.52</v>
      </c>
      <c r="K430" s="111">
        <v>303.6</v>
      </c>
      <c r="L430" s="111">
        <v>196.88</v>
      </c>
      <c r="M430" s="112">
        <v>131.56</v>
      </c>
      <c r="N430" s="113">
        <v>897.6</v>
      </c>
      <c r="O430" s="114">
        <v>280.5</v>
      </c>
      <c r="P430" s="114">
        <v>181.9</v>
      </c>
      <c r="Q430" s="115">
        <v>121.55</v>
      </c>
      <c r="R430" s="116">
        <v>149.8</v>
      </c>
      <c r="S430" s="117">
        <v>137.82</v>
      </c>
      <c r="T430" s="118">
        <v>127.33</v>
      </c>
      <c r="U430" s="119">
        <v>844.8</v>
      </c>
      <c r="V430" s="120">
        <v>264</v>
      </c>
      <c r="W430" s="120">
        <v>171.2</v>
      </c>
      <c r="X430" s="121">
        <v>114.4</v>
      </c>
      <c r="Y430" s="122">
        <v>823.68</v>
      </c>
      <c r="Z430" s="123">
        <v>257.4</v>
      </c>
      <c r="AA430" s="123">
        <v>166.92</v>
      </c>
      <c r="AB430" s="123">
        <v>111.54</v>
      </c>
    </row>
    <row r="431" spans="1:28" ht="12.75">
      <c r="A431" s="103" t="s">
        <v>971</v>
      </c>
      <c r="B431" s="104">
        <v>21</v>
      </c>
      <c r="C431" s="104" t="s">
        <v>123</v>
      </c>
      <c r="D431" s="105" t="s">
        <v>972</v>
      </c>
      <c r="E431" s="106">
        <v>3283</v>
      </c>
      <c r="F431" s="107">
        <v>564</v>
      </c>
      <c r="G431" s="107">
        <v>255</v>
      </c>
      <c r="H431" s="108">
        <v>170</v>
      </c>
      <c r="I431" s="109">
        <v>27</v>
      </c>
      <c r="J431" s="124">
        <v>3020.36</v>
      </c>
      <c r="K431" s="111">
        <v>518.88</v>
      </c>
      <c r="L431" s="111">
        <v>234.6</v>
      </c>
      <c r="M431" s="112">
        <v>156.4</v>
      </c>
      <c r="N431" s="113">
        <v>2790.55</v>
      </c>
      <c r="O431" s="114">
        <v>479.4</v>
      </c>
      <c r="P431" s="114">
        <v>216.75</v>
      </c>
      <c r="Q431" s="115">
        <v>144.5</v>
      </c>
      <c r="R431" s="116">
        <v>178.5</v>
      </c>
      <c r="S431" s="117">
        <v>164.22</v>
      </c>
      <c r="T431" s="118">
        <v>151.73</v>
      </c>
      <c r="U431" s="119">
        <v>2626.4</v>
      </c>
      <c r="V431" s="120">
        <v>451.2</v>
      </c>
      <c r="W431" s="120">
        <v>204</v>
      </c>
      <c r="X431" s="121">
        <v>136</v>
      </c>
      <c r="Y431" s="122">
        <v>2560.74</v>
      </c>
      <c r="Z431" s="123">
        <v>439.92</v>
      </c>
      <c r="AA431" s="123">
        <v>198.9</v>
      </c>
      <c r="AB431" s="123">
        <v>132.6</v>
      </c>
    </row>
    <row r="432" spans="1:28" ht="12.75">
      <c r="A432" s="103" t="s">
        <v>973</v>
      </c>
      <c r="B432" s="104">
        <v>21</v>
      </c>
      <c r="C432" s="104" t="s">
        <v>123</v>
      </c>
      <c r="D432" s="105" t="s">
        <v>974</v>
      </c>
      <c r="E432" s="106">
        <v>1733</v>
      </c>
      <c r="F432" s="107">
        <v>377</v>
      </c>
      <c r="G432" s="107">
        <v>214</v>
      </c>
      <c r="H432" s="108">
        <v>143</v>
      </c>
      <c r="I432" s="109">
        <v>18</v>
      </c>
      <c r="J432" s="124">
        <v>1594.36</v>
      </c>
      <c r="K432" s="111">
        <v>346.84</v>
      </c>
      <c r="L432" s="111">
        <v>196.88</v>
      </c>
      <c r="M432" s="112">
        <v>131.56</v>
      </c>
      <c r="N432" s="113">
        <v>1473.05</v>
      </c>
      <c r="O432" s="114">
        <v>320.45</v>
      </c>
      <c r="P432" s="114">
        <v>181.9</v>
      </c>
      <c r="Q432" s="115">
        <v>121.55</v>
      </c>
      <c r="R432" s="116">
        <v>149.8</v>
      </c>
      <c r="S432" s="117">
        <v>137.82</v>
      </c>
      <c r="T432" s="118">
        <v>127.33</v>
      </c>
      <c r="U432" s="119">
        <v>1386.4</v>
      </c>
      <c r="V432" s="120">
        <v>301.6</v>
      </c>
      <c r="W432" s="120">
        <v>171.2</v>
      </c>
      <c r="X432" s="121">
        <v>114.4</v>
      </c>
      <c r="Y432" s="122">
        <v>1351.74</v>
      </c>
      <c r="Z432" s="123">
        <v>294.06</v>
      </c>
      <c r="AA432" s="123">
        <v>166.92</v>
      </c>
      <c r="AB432" s="123">
        <v>111.54</v>
      </c>
    </row>
    <row r="433" spans="1:28" ht="25.5">
      <c r="A433" s="103" t="s">
        <v>975</v>
      </c>
      <c r="B433" s="104">
        <v>21</v>
      </c>
      <c r="C433" s="104" t="s">
        <v>123</v>
      </c>
      <c r="D433" s="105" t="s">
        <v>976</v>
      </c>
      <c r="E433" s="106">
        <v>2593</v>
      </c>
      <c r="F433" s="107">
        <v>413</v>
      </c>
      <c r="G433" s="107">
        <v>282</v>
      </c>
      <c r="H433" s="108">
        <v>164</v>
      </c>
      <c r="I433" s="109">
        <v>18</v>
      </c>
      <c r="J433" s="124">
        <v>2385.56</v>
      </c>
      <c r="K433" s="111">
        <v>379.96</v>
      </c>
      <c r="L433" s="111">
        <v>259.44</v>
      </c>
      <c r="M433" s="112">
        <v>150.88</v>
      </c>
      <c r="N433" s="113">
        <v>2204.05</v>
      </c>
      <c r="O433" s="114">
        <v>351.05</v>
      </c>
      <c r="P433" s="114">
        <v>239.7</v>
      </c>
      <c r="Q433" s="115">
        <v>139.4</v>
      </c>
      <c r="R433" s="116">
        <v>197.4</v>
      </c>
      <c r="S433" s="117">
        <v>181.61</v>
      </c>
      <c r="T433" s="118">
        <v>167.79</v>
      </c>
      <c r="U433" s="119">
        <v>2074.4</v>
      </c>
      <c r="V433" s="120">
        <v>330.4</v>
      </c>
      <c r="W433" s="120">
        <v>225.6</v>
      </c>
      <c r="X433" s="121">
        <v>131.2</v>
      </c>
      <c r="Y433" s="122">
        <v>2022.54</v>
      </c>
      <c r="Z433" s="123">
        <v>322.14</v>
      </c>
      <c r="AA433" s="123">
        <v>219.96</v>
      </c>
      <c r="AB433" s="123">
        <v>127.92</v>
      </c>
    </row>
    <row r="434" spans="1:28" ht="25.5">
      <c r="A434" s="103" t="s">
        <v>977</v>
      </c>
      <c r="B434" s="104">
        <v>21</v>
      </c>
      <c r="C434" s="104" t="s">
        <v>123</v>
      </c>
      <c r="D434" s="105" t="s">
        <v>978</v>
      </c>
      <c r="E434" s="106">
        <v>1704</v>
      </c>
      <c r="F434" s="107">
        <v>404</v>
      </c>
      <c r="G434" s="107">
        <v>282</v>
      </c>
      <c r="H434" s="108">
        <v>188</v>
      </c>
      <c r="I434" s="109">
        <v>10</v>
      </c>
      <c r="J434" s="124">
        <v>1567.68</v>
      </c>
      <c r="K434" s="111">
        <v>371.68</v>
      </c>
      <c r="L434" s="111">
        <v>259.44</v>
      </c>
      <c r="M434" s="112">
        <v>172.96</v>
      </c>
      <c r="N434" s="113">
        <v>1448.4</v>
      </c>
      <c r="O434" s="114">
        <v>343.4</v>
      </c>
      <c r="P434" s="114">
        <v>239.7</v>
      </c>
      <c r="Q434" s="115">
        <v>159.8</v>
      </c>
      <c r="R434" s="116">
        <v>197.4</v>
      </c>
      <c r="S434" s="117">
        <v>181.61</v>
      </c>
      <c r="T434" s="118">
        <v>167.79</v>
      </c>
      <c r="U434" s="119">
        <v>1363.2</v>
      </c>
      <c r="V434" s="120">
        <v>323.2</v>
      </c>
      <c r="W434" s="120">
        <v>225.6</v>
      </c>
      <c r="X434" s="121">
        <v>150.4</v>
      </c>
      <c r="Y434" s="122">
        <v>1329.12</v>
      </c>
      <c r="Z434" s="123">
        <v>315.12</v>
      </c>
      <c r="AA434" s="123">
        <v>219.96</v>
      </c>
      <c r="AB434" s="123">
        <v>146.64</v>
      </c>
    </row>
    <row r="435" spans="1:28" ht="25.5">
      <c r="A435" s="103" t="s">
        <v>979</v>
      </c>
      <c r="B435" s="104">
        <v>23</v>
      </c>
      <c r="C435" s="104" t="s">
        <v>37</v>
      </c>
      <c r="D435" s="105" t="s">
        <v>980</v>
      </c>
      <c r="E435" s="106">
        <v>4924</v>
      </c>
      <c r="F435" s="107">
        <v>2067</v>
      </c>
      <c r="G435" s="107">
        <v>2537</v>
      </c>
      <c r="H435" s="108">
        <v>226</v>
      </c>
      <c r="I435" s="109">
        <v>21</v>
      </c>
      <c r="J435" s="124">
        <v>4530.08</v>
      </c>
      <c r="K435" s="111">
        <v>1901.64</v>
      </c>
      <c r="L435" s="111">
        <v>2334.04</v>
      </c>
      <c r="M435" s="112">
        <v>207.92</v>
      </c>
      <c r="N435" s="113">
        <v>4185.4</v>
      </c>
      <c r="O435" s="114">
        <v>1756.95</v>
      </c>
      <c r="P435" s="114">
        <v>2156.45</v>
      </c>
      <c r="Q435" s="115">
        <v>192.1</v>
      </c>
      <c r="R435" s="116">
        <v>1775.9</v>
      </c>
      <c r="S435" s="117">
        <v>1633.83</v>
      </c>
      <c r="T435" s="118">
        <v>1509.52</v>
      </c>
      <c r="U435" s="119">
        <v>3939.2</v>
      </c>
      <c r="V435" s="120">
        <v>1653.6</v>
      </c>
      <c r="W435" s="120">
        <v>2029.6</v>
      </c>
      <c r="X435" s="121">
        <v>180.8</v>
      </c>
      <c r="Y435" s="122">
        <v>3840.72</v>
      </c>
      <c r="Z435" s="123">
        <v>1612.26</v>
      </c>
      <c r="AA435" s="123">
        <v>1978.86</v>
      </c>
      <c r="AB435" s="123">
        <v>176.28</v>
      </c>
    </row>
    <row r="436" spans="1:28" ht="12.75">
      <c r="A436" s="103" t="s">
        <v>981</v>
      </c>
      <c r="B436" s="104">
        <v>23</v>
      </c>
      <c r="C436" s="104" t="s">
        <v>123</v>
      </c>
      <c r="D436" s="105" t="s">
        <v>982</v>
      </c>
      <c r="E436" s="106">
        <v>1943</v>
      </c>
      <c r="F436" s="107">
        <v>414</v>
      </c>
      <c r="G436" s="107">
        <v>221</v>
      </c>
      <c r="H436" s="108">
        <v>147</v>
      </c>
      <c r="I436" s="109">
        <v>37</v>
      </c>
      <c r="J436" s="124">
        <v>1787.56</v>
      </c>
      <c r="K436" s="111">
        <v>380.88</v>
      </c>
      <c r="L436" s="111">
        <v>203.32</v>
      </c>
      <c r="M436" s="112">
        <v>135.24</v>
      </c>
      <c r="N436" s="113">
        <v>1651.55</v>
      </c>
      <c r="O436" s="114">
        <v>351.9</v>
      </c>
      <c r="P436" s="114">
        <v>187.85</v>
      </c>
      <c r="Q436" s="115">
        <v>124.95</v>
      </c>
      <c r="R436" s="116">
        <v>154.7</v>
      </c>
      <c r="S436" s="117">
        <v>142.32</v>
      </c>
      <c r="T436" s="118">
        <v>131.5</v>
      </c>
      <c r="U436" s="119">
        <v>1554.4</v>
      </c>
      <c r="V436" s="120">
        <v>331.2</v>
      </c>
      <c r="W436" s="120">
        <v>176.8</v>
      </c>
      <c r="X436" s="121">
        <v>117.6</v>
      </c>
      <c r="Y436" s="122">
        <v>1515.54</v>
      </c>
      <c r="Z436" s="123">
        <v>322.92</v>
      </c>
      <c r="AA436" s="123">
        <v>172.38</v>
      </c>
      <c r="AB436" s="123">
        <v>114.66</v>
      </c>
    </row>
    <row r="437" spans="1:28" ht="12.75">
      <c r="A437" s="103" t="s">
        <v>983</v>
      </c>
      <c r="B437" s="104">
        <v>23</v>
      </c>
      <c r="C437" s="104" t="s">
        <v>123</v>
      </c>
      <c r="D437" s="105" t="s">
        <v>984</v>
      </c>
      <c r="E437" s="106">
        <v>2870</v>
      </c>
      <c r="F437" s="107">
        <v>320</v>
      </c>
      <c r="G437" s="107">
        <v>209</v>
      </c>
      <c r="H437" s="108">
        <v>123</v>
      </c>
      <c r="I437" s="109">
        <v>31</v>
      </c>
      <c r="J437" s="124">
        <v>2640.4</v>
      </c>
      <c r="K437" s="111">
        <v>294.4</v>
      </c>
      <c r="L437" s="111">
        <v>192.28</v>
      </c>
      <c r="M437" s="112">
        <v>113.16</v>
      </c>
      <c r="N437" s="113">
        <v>2439.5</v>
      </c>
      <c r="O437" s="114">
        <v>272</v>
      </c>
      <c r="P437" s="114">
        <v>177.65</v>
      </c>
      <c r="Q437" s="115">
        <v>104.55</v>
      </c>
      <c r="R437" s="116">
        <v>146.3</v>
      </c>
      <c r="S437" s="117">
        <v>134.6</v>
      </c>
      <c r="T437" s="118">
        <v>124.36</v>
      </c>
      <c r="U437" s="119">
        <v>2296</v>
      </c>
      <c r="V437" s="120">
        <v>256</v>
      </c>
      <c r="W437" s="120">
        <v>167.2</v>
      </c>
      <c r="X437" s="121">
        <v>98.4</v>
      </c>
      <c r="Y437" s="122">
        <v>2238.6</v>
      </c>
      <c r="Z437" s="123">
        <v>249.6</v>
      </c>
      <c r="AA437" s="123">
        <v>163.02</v>
      </c>
      <c r="AB437" s="123">
        <v>95.94</v>
      </c>
    </row>
    <row r="438" spans="1:28" ht="12.75">
      <c r="A438" s="103" t="s">
        <v>985</v>
      </c>
      <c r="B438" s="104">
        <v>23</v>
      </c>
      <c r="C438" s="104" t="s">
        <v>123</v>
      </c>
      <c r="D438" s="105" t="s">
        <v>986</v>
      </c>
      <c r="E438" s="106">
        <v>1748</v>
      </c>
      <c r="F438" s="107">
        <v>317</v>
      </c>
      <c r="G438" s="107">
        <v>209</v>
      </c>
      <c r="H438" s="108">
        <v>139</v>
      </c>
      <c r="I438" s="109">
        <v>23</v>
      </c>
      <c r="J438" s="124">
        <v>1608.16</v>
      </c>
      <c r="K438" s="111">
        <v>291.64</v>
      </c>
      <c r="L438" s="111">
        <v>192.28</v>
      </c>
      <c r="M438" s="112">
        <v>127.88</v>
      </c>
      <c r="N438" s="113">
        <v>1485.8</v>
      </c>
      <c r="O438" s="114">
        <v>269.45</v>
      </c>
      <c r="P438" s="114">
        <v>177.65</v>
      </c>
      <c r="Q438" s="115">
        <v>118.15</v>
      </c>
      <c r="R438" s="116">
        <v>146.3</v>
      </c>
      <c r="S438" s="117">
        <v>134.6</v>
      </c>
      <c r="T438" s="118">
        <v>124.36</v>
      </c>
      <c r="U438" s="119">
        <v>1398.4</v>
      </c>
      <c r="V438" s="120">
        <v>253.6</v>
      </c>
      <c r="W438" s="120">
        <v>167.2</v>
      </c>
      <c r="X438" s="121">
        <v>111.2</v>
      </c>
      <c r="Y438" s="122">
        <v>1363.44</v>
      </c>
      <c r="Z438" s="123">
        <v>247.26</v>
      </c>
      <c r="AA438" s="123">
        <v>163.02</v>
      </c>
      <c r="AB438" s="123">
        <v>108.42</v>
      </c>
    </row>
    <row r="439" spans="1:28" ht="25.5">
      <c r="A439" s="103" t="s">
        <v>987</v>
      </c>
      <c r="B439" s="104">
        <v>23</v>
      </c>
      <c r="C439" s="104" t="s">
        <v>123</v>
      </c>
      <c r="D439" s="105" t="s">
        <v>988</v>
      </c>
      <c r="E439" s="106">
        <v>854</v>
      </c>
      <c r="F439" s="107">
        <v>842</v>
      </c>
      <c r="G439" s="107">
        <v>179</v>
      </c>
      <c r="H439" s="108">
        <v>221</v>
      </c>
      <c r="I439" s="109">
        <v>7</v>
      </c>
      <c r="J439" s="124">
        <v>785.68</v>
      </c>
      <c r="K439" s="111">
        <v>774.64</v>
      </c>
      <c r="L439" s="111">
        <v>164.68</v>
      </c>
      <c r="M439" s="112">
        <v>203.32</v>
      </c>
      <c r="N439" s="113">
        <v>725.9</v>
      </c>
      <c r="O439" s="114">
        <v>715.7</v>
      </c>
      <c r="P439" s="114">
        <v>152.15</v>
      </c>
      <c r="Q439" s="115">
        <v>187.85</v>
      </c>
      <c r="R439" s="116">
        <v>125.3</v>
      </c>
      <c r="S439" s="117">
        <v>115.28</v>
      </c>
      <c r="T439" s="118">
        <v>106.51</v>
      </c>
      <c r="U439" s="119">
        <v>683.2</v>
      </c>
      <c r="V439" s="120">
        <v>673.6</v>
      </c>
      <c r="W439" s="120">
        <v>143.2</v>
      </c>
      <c r="X439" s="121">
        <v>176.8</v>
      </c>
      <c r="Y439" s="122">
        <v>666.12</v>
      </c>
      <c r="Z439" s="123">
        <v>656.76</v>
      </c>
      <c r="AA439" s="123">
        <v>139.62</v>
      </c>
      <c r="AB439" s="123">
        <v>172.38</v>
      </c>
    </row>
    <row r="440" spans="1:28" ht="25.5">
      <c r="A440" s="103" t="s">
        <v>989</v>
      </c>
      <c r="B440" s="104">
        <v>23</v>
      </c>
      <c r="C440" s="104" t="s">
        <v>123</v>
      </c>
      <c r="D440" s="105" t="s">
        <v>990</v>
      </c>
      <c r="E440" s="106">
        <v>863</v>
      </c>
      <c r="F440" s="107">
        <v>506</v>
      </c>
      <c r="G440" s="107">
        <v>179</v>
      </c>
      <c r="H440" s="108">
        <v>129</v>
      </c>
      <c r="I440" s="109">
        <v>10</v>
      </c>
      <c r="J440" s="124">
        <v>793.96</v>
      </c>
      <c r="K440" s="111">
        <v>465.52</v>
      </c>
      <c r="L440" s="111">
        <v>164.68</v>
      </c>
      <c r="M440" s="112">
        <v>118.68</v>
      </c>
      <c r="N440" s="113">
        <v>733.55</v>
      </c>
      <c r="O440" s="114">
        <v>430.1</v>
      </c>
      <c r="P440" s="114">
        <v>152.15</v>
      </c>
      <c r="Q440" s="115">
        <v>109.65</v>
      </c>
      <c r="R440" s="116">
        <v>125.3</v>
      </c>
      <c r="S440" s="117">
        <v>115.28</v>
      </c>
      <c r="T440" s="118">
        <v>106.51</v>
      </c>
      <c r="U440" s="119">
        <v>690.4</v>
      </c>
      <c r="V440" s="120">
        <v>404.8</v>
      </c>
      <c r="W440" s="120">
        <v>143.2</v>
      </c>
      <c r="X440" s="121">
        <v>103.2</v>
      </c>
      <c r="Y440" s="122">
        <v>673.14</v>
      </c>
      <c r="Z440" s="123">
        <v>394.68</v>
      </c>
      <c r="AA440" s="123">
        <v>139.62</v>
      </c>
      <c r="AB440" s="123">
        <v>100.62</v>
      </c>
    </row>
    <row r="441" spans="1:28" ht="12.75">
      <c r="A441" s="103" t="s">
        <v>991</v>
      </c>
      <c r="B441" s="104">
        <v>23</v>
      </c>
      <c r="C441" s="104" t="s">
        <v>123</v>
      </c>
      <c r="D441" s="105" t="s">
        <v>992</v>
      </c>
      <c r="E441" s="106">
        <v>652</v>
      </c>
      <c r="F441" s="107">
        <v>265</v>
      </c>
      <c r="G441" s="107">
        <v>134</v>
      </c>
      <c r="H441" s="108">
        <v>68</v>
      </c>
      <c r="I441" s="109">
        <v>10</v>
      </c>
      <c r="J441" s="124">
        <v>599.84</v>
      </c>
      <c r="K441" s="111">
        <v>243.8</v>
      </c>
      <c r="L441" s="111">
        <v>123.28</v>
      </c>
      <c r="M441" s="112">
        <v>62.56</v>
      </c>
      <c r="N441" s="113">
        <v>554.2</v>
      </c>
      <c r="O441" s="114">
        <v>225.25</v>
      </c>
      <c r="P441" s="114">
        <v>113.9</v>
      </c>
      <c r="Q441" s="115">
        <v>57.8</v>
      </c>
      <c r="R441" s="116">
        <v>93.8</v>
      </c>
      <c r="S441" s="117">
        <v>86.3</v>
      </c>
      <c r="T441" s="118">
        <v>79.73</v>
      </c>
      <c r="U441" s="119">
        <v>521.6</v>
      </c>
      <c r="V441" s="120">
        <v>212</v>
      </c>
      <c r="W441" s="120">
        <v>107.2</v>
      </c>
      <c r="X441" s="121">
        <v>54.4</v>
      </c>
      <c r="Y441" s="122">
        <v>508.56</v>
      </c>
      <c r="Z441" s="123">
        <v>206.7</v>
      </c>
      <c r="AA441" s="123">
        <v>104.52</v>
      </c>
      <c r="AB441" s="123">
        <v>53.04</v>
      </c>
    </row>
    <row r="442" spans="1:28" ht="25.5">
      <c r="A442" s="103" t="s">
        <v>993</v>
      </c>
      <c r="B442" s="104" t="s">
        <v>994</v>
      </c>
      <c r="C442" s="104" t="s">
        <v>37</v>
      </c>
      <c r="D442" s="105" t="s">
        <v>995</v>
      </c>
      <c r="E442" s="106">
        <v>10158</v>
      </c>
      <c r="F442" s="107">
        <v>2733</v>
      </c>
      <c r="G442" s="107">
        <v>3468</v>
      </c>
      <c r="H442" s="108">
        <v>227</v>
      </c>
      <c r="I442" s="109">
        <v>39</v>
      </c>
      <c r="J442" s="124">
        <v>9345.36</v>
      </c>
      <c r="K442" s="111">
        <v>2514.36</v>
      </c>
      <c r="L442" s="111">
        <v>3190.56</v>
      </c>
      <c r="M442" s="112">
        <v>208.84</v>
      </c>
      <c r="N442" s="113">
        <v>8634.3</v>
      </c>
      <c r="O442" s="114">
        <v>2323.05</v>
      </c>
      <c r="P442" s="114">
        <v>2947.8</v>
      </c>
      <c r="Q442" s="115">
        <v>192.95</v>
      </c>
      <c r="R442" s="116">
        <v>2427.6</v>
      </c>
      <c r="S442" s="117">
        <v>2233.39</v>
      </c>
      <c r="T442" s="118">
        <v>2063.46</v>
      </c>
      <c r="U442" s="119">
        <v>8126.4</v>
      </c>
      <c r="V442" s="120">
        <v>2186.4</v>
      </c>
      <c r="W442" s="120">
        <v>2774.4</v>
      </c>
      <c r="X442" s="121">
        <v>181.6</v>
      </c>
      <c r="Y442" s="122">
        <v>7923.24</v>
      </c>
      <c r="Z442" s="123">
        <v>2131.74</v>
      </c>
      <c r="AA442" s="123">
        <v>2705.04</v>
      </c>
      <c r="AB442" s="123">
        <v>177.06</v>
      </c>
    </row>
    <row r="443" spans="1:28" ht="25.5">
      <c r="A443" s="103" t="s">
        <v>996</v>
      </c>
      <c r="B443" s="104" t="s">
        <v>994</v>
      </c>
      <c r="C443" s="104" t="s">
        <v>994</v>
      </c>
      <c r="D443" s="105" t="s">
        <v>997</v>
      </c>
      <c r="E443" s="106">
        <v>457</v>
      </c>
      <c r="F443" s="107">
        <v>104</v>
      </c>
      <c r="G443" s="107">
        <v>104</v>
      </c>
      <c r="H443" s="108">
        <v>83</v>
      </c>
      <c r="I443" s="109">
        <v>10</v>
      </c>
      <c r="J443" s="124">
        <v>420.44</v>
      </c>
      <c r="K443" s="111">
        <v>95.68</v>
      </c>
      <c r="L443" s="111">
        <v>95.68</v>
      </c>
      <c r="M443" s="112">
        <v>76.36</v>
      </c>
      <c r="N443" s="113">
        <v>388.45</v>
      </c>
      <c r="O443" s="114">
        <v>88.4</v>
      </c>
      <c r="P443" s="114">
        <v>88.4</v>
      </c>
      <c r="Q443" s="115">
        <v>70.55</v>
      </c>
      <c r="R443" s="116">
        <v>72.8</v>
      </c>
      <c r="S443" s="117">
        <v>66.98</v>
      </c>
      <c r="T443" s="118">
        <v>61.88</v>
      </c>
      <c r="U443" s="119">
        <v>365.6</v>
      </c>
      <c r="V443" s="120">
        <v>83.2</v>
      </c>
      <c r="W443" s="120">
        <v>83.2</v>
      </c>
      <c r="X443" s="121">
        <v>66.4</v>
      </c>
      <c r="Y443" s="122">
        <v>356.46</v>
      </c>
      <c r="Z443" s="123">
        <v>81.12</v>
      </c>
      <c r="AA443" s="123">
        <v>81.12</v>
      </c>
      <c r="AB443" s="123">
        <v>64.74</v>
      </c>
    </row>
    <row r="444" spans="1:28" ht="12.75">
      <c r="A444" s="103" t="s">
        <v>998</v>
      </c>
      <c r="B444" s="104" t="s">
        <v>994</v>
      </c>
      <c r="C444" s="104" t="s">
        <v>994</v>
      </c>
      <c r="D444" s="105" t="s">
        <v>999</v>
      </c>
      <c r="E444" s="106">
        <v>457</v>
      </c>
      <c r="F444" s="107">
        <v>61</v>
      </c>
      <c r="G444" s="107">
        <v>61</v>
      </c>
      <c r="H444" s="108">
        <v>49</v>
      </c>
      <c r="I444" s="109">
        <v>41</v>
      </c>
      <c r="J444" s="124">
        <v>420.44</v>
      </c>
      <c r="K444" s="111">
        <v>56.12</v>
      </c>
      <c r="L444" s="111">
        <v>56.12</v>
      </c>
      <c r="M444" s="112">
        <v>45.08</v>
      </c>
      <c r="N444" s="113">
        <v>388.45</v>
      </c>
      <c r="O444" s="114">
        <v>51.85</v>
      </c>
      <c r="P444" s="114">
        <v>51.85</v>
      </c>
      <c r="Q444" s="115">
        <v>41.65</v>
      </c>
      <c r="R444" s="116">
        <v>42.7</v>
      </c>
      <c r="S444" s="117">
        <v>39.28</v>
      </c>
      <c r="T444" s="118">
        <v>36.3</v>
      </c>
      <c r="U444" s="119">
        <v>365.6</v>
      </c>
      <c r="V444" s="120">
        <v>48.8</v>
      </c>
      <c r="W444" s="120">
        <v>48.8</v>
      </c>
      <c r="X444" s="121">
        <v>39.2</v>
      </c>
      <c r="Y444" s="122">
        <v>356.46</v>
      </c>
      <c r="Z444" s="123">
        <v>47.58</v>
      </c>
      <c r="AA444" s="123">
        <v>47.58</v>
      </c>
      <c r="AB444" s="123">
        <v>38.22</v>
      </c>
    </row>
    <row r="445" spans="1:28" ht="25.5">
      <c r="A445" s="103" t="s">
        <v>1000</v>
      </c>
      <c r="B445" s="104" t="s">
        <v>511</v>
      </c>
      <c r="C445" s="104" t="s">
        <v>37</v>
      </c>
      <c r="D445" s="105" t="s">
        <v>1001</v>
      </c>
      <c r="E445" s="106">
        <v>13244</v>
      </c>
      <c r="F445" s="107">
        <v>6837</v>
      </c>
      <c r="G445" s="107">
        <v>0</v>
      </c>
      <c r="H445" s="108">
        <v>250</v>
      </c>
      <c r="I445" s="109">
        <v>30</v>
      </c>
      <c r="J445" s="124">
        <v>12184.48</v>
      </c>
      <c r="K445" s="111">
        <v>6290.04</v>
      </c>
      <c r="L445" s="111">
        <v>0</v>
      </c>
      <c r="M445" s="112">
        <v>230</v>
      </c>
      <c r="N445" s="113">
        <v>11257.4</v>
      </c>
      <c r="O445" s="114">
        <v>5811.45</v>
      </c>
      <c r="P445" s="114">
        <v>0</v>
      </c>
      <c r="Q445" s="115">
        <v>212.5</v>
      </c>
      <c r="R445" s="116">
        <v>0</v>
      </c>
      <c r="S445" s="117">
        <v>0</v>
      </c>
      <c r="T445" s="118">
        <v>0</v>
      </c>
      <c r="U445" s="119">
        <v>10595.2</v>
      </c>
      <c r="V445" s="120">
        <v>5469.6</v>
      </c>
      <c r="W445" s="120">
        <v>0</v>
      </c>
      <c r="X445" s="121">
        <v>200</v>
      </c>
      <c r="Y445" s="122">
        <v>10330.32</v>
      </c>
      <c r="Z445" s="123">
        <v>5332.86</v>
      </c>
      <c r="AA445" s="123">
        <v>0</v>
      </c>
      <c r="AB445" s="123">
        <v>195</v>
      </c>
    </row>
    <row r="446" spans="1:28" ht="25.5">
      <c r="A446" s="103" t="s">
        <v>1002</v>
      </c>
      <c r="B446" s="104">
        <v>17</v>
      </c>
      <c r="C446" s="104" t="s">
        <v>123</v>
      </c>
      <c r="D446" s="105" t="s">
        <v>1003</v>
      </c>
      <c r="E446" s="106">
        <v>16082</v>
      </c>
      <c r="F446" s="107">
        <v>3456</v>
      </c>
      <c r="G446" s="107">
        <v>461</v>
      </c>
      <c r="H446" s="108">
        <v>307</v>
      </c>
      <c r="I446" s="109">
        <v>81</v>
      </c>
      <c r="J446" s="124">
        <v>14795.44</v>
      </c>
      <c r="K446" s="111">
        <v>3179.52</v>
      </c>
      <c r="L446" s="111">
        <v>424.12</v>
      </c>
      <c r="M446" s="112">
        <v>282.44</v>
      </c>
      <c r="N446" s="113">
        <v>13669.7</v>
      </c>
      <c r="O446" s="114">
        <v>2937.6</v>
      </c>
      <c r="P446" s="114">
        <v>391.85</v>
      </c>
      <c r="Q446" s="115">
        <v>260.95</v>
      </c>
      <c r="R446" s="116">
        <v>322.7</v>
      </c>
      <c r="S446" s="117">
        <v>296.88</v>
      </c>
      <c r="T446" s="118">
        <v>274.3</v>
      </c>
      <c r="U446" s="119">
        <v>12865.6</v>
      </c>
      <c r="V446" s="120">
        <v>2764.8</v>
      </c>
      <c r="W446" s="120">
        <v>368.8</v>
      </c>
      <c r="X446" s="121">
        <v>245.6</v>
      </c>
      <c r="Y446" s="122">
        <v>12543.96</v>
      </c>
      <c r="Z446" s="123">
        <v>2695.68</v>
      </c>
      <c r="AA446" s="123">
        <v>359.58</v>
      </c>
      <c r="AB446" s="123">
        <v>239.46</v>
      </c>
    </row>
    <row r="447" spans="1:28" ht="25.5">
      <c r="A447" s="103" t="s">
        <v>1004</v>
      </c>
      <c r="B447" s="104" t="s">
        <v>994</v>
      </c>
      <c r="C447" s="104" t="s">
        <v>37</v>
      </c>
      <c r="D447" s="105" t="s">
        <v>1005</v>
      </c>
      <c r="E447" s="106">
        <v>7369</v>
      </c>
      <c r="F447" s="107">
        <v>1903</v>
      </c>
      <c r="G447" s="107">
        <v>2496</v>
      </c>
      <c r="H447" s="108">
        <v>265</v>
      </c>
      <c r="I447" s="109">
        <v>20</v>
      </c>
      <c r="J447" s="124">
        <v>6779.48</v>
      </c>
      <c r="K447" s="111">
        <v>1750.76</v>
      </c>
      <c r="L447" s="111">
        <v>2296.32</v>
      </c>
      <c r="M447" s="112">
        <v>243.8</v>
      </c>
      <c r="N447" s="113">
        <v>6263.65</v>
      </c>
      <c r="O447" s="114">
        <v>1617.55</v>
      </c>
      <c r="P447" s="114">
        <v>2121.6</v>
      </c>
      <c r="Q447" s="115">
        <v>225.25</v>
      </c>
      <c r="R447" s="116">
        <v>1747.2</v>
      </c>
      <c r="S447" s="117">
        <v>1607.42</v>
      </c>
      <c r="T447" s="118">
        <v>1485.12</v>
      </c>
      <c r="U447" s="119">
        <v>5895.2</v>
      </c>
      <c r="V447" s="120">
        <v>1522.4</v>
      </c>
      <c r="W447" s="120">
        <v>1996.8</v>
      </c>
      <c r="X447" s="121">
        <v>212</v>
      </c>
      <c r="Y447" s="122">
        <v>5747.82</v>
      </c>
      <c r="Z447" s="123">
        <v>1484.34</v>
      </c>
      <c r="AA447" s="123">
        <v>1946.88</v>
      </c>
      <c r="AB447" s="123">
        <v>206.7</v>
      </c>
    </row>
    <row r="448" spans="1:28" ht="25.5">
      <c r="A448" s="103" t="s">
        <v>1006</v>
      </c>
      <c r="B448" s="104" t="s">
        <v>994</v>
      </c>
      <c r="C448" s="104" t="s">
        <v>37</v>
      </c>
      <c r="D448" s="105" t="s">
        <v>1007</v>
      </c>
      <c r="E448" s="106">
        <v>5172</v>
      </c>
      <c r="F448" s="107">
        <v>1533</v>
      </c>
      <c r="G448" s="107">
        <v>1931</v>
      </c>
      <c r="H448" s="108">
        <v>227</v>
      </c>
      <c r="I448" s="109">
        <v>32</v>
      </c>
      <c r="J448" s="124">
        <v>4758.24</v>
      </c>
      <c r="K448" s="111">
        <v>1410.36</v>
      </c>
      <c r="L448" s="111">
        <v>1776.52</v>
      </c>
      <c r="M448" s="112">
        <v>208.84</v>
      </c>
      <c r="N448" s="113">
        <v>4396.2</v>
      </c>
      <c r="O448" s="114">
        <v>1303.05</v>
      </c>
      <c r="P448" s="114">
        <v>1641.35</v>
      </c>
      <c r="Q448" s="115">
        <v>192.95</v>
      </c>
      <c r="R448" s="116">
        <v>1351.7</v>
      </c>
      <c r="S448" s="117">
        <v>1243.56</v>
      </c>
      <c r="T448" s="118">
        <v>1148.95</v>
      </c>
      <c r="U448" s="119">
        <v>4137.6</v>
      </c>
      <c r="V448" s="120">
        <v>1226.4</v>
      </c>
      <c r="W448" s="120">
        <v>1544.8</v>
      </c>
      <c r="X448" s="121">
        <v>181.6</v>
      </c>
      <c r="Y448" s="122">
        <v>4034.16</v>
      </c>
      <c r="Z448" s="123">
        <v>1195.74</v>
      </c>
      <c r="AA448" s="123">
        <v>1506.18</v>
      </c>
      <c r="AB448" s="123">
        <v>177.06</v>
      </c>
    </row>
    <row r="449" spans="1:28" ht="12.75">
      <c r="A449" s="103" t="s">
        <v>1008</v>
      </c>
      <c r="B449" s="104" t="s">
        <v>312</v>
      </c>
      <c r="C449" s="104" t="s">
        <v>37</v>
      </c>
      <c r="D449" s="105" t="s">
        <v>1009</v>
      </c>
      <c r="E449" s="106">
        <v>4742</v>
      </c>
      <c r="F449" s="107">
        <v>1851</v>
      </c>
      <c r="G449" s="107">
        <v>2258</v>
      </c>
      <c r="H449" s="108">
        <v>235</v>
      </c>
      <c r="I449" s="109">
        <v>21</v>
      </c>
      <c r="J449" s="124">
        <v>4362.64</v>
      </c>
      <c r="K449" s="111">
        <v>1702.92</v>
      </c>
      <c r="L449" s="111">
        <v>2077.36</v>
      </c>
      <c r="M449" s="112">
        <v>216.2</v>
      </c>
      <c r="N449" s="113">
        <v>4030.7</v>
      </c>
      <c r="O449" s="114">
        <v>1573.35</v>
      </c>
      <c r="P449" s="114">
        <v>1919.3</v>
      </c>
      <c r="Q449" s="115">
        <v>199.75</v>
      </c>
      <c r="R449" s="116">
        <v>1580.6</v>
      </c>
      <c r="S449" s="117">
        <v>1454.15</v>
      </c>
      <c r="T449" s="118">
        <v>1343.51</v>
      </c>
      <c r="U449" s="119">
        <v>3793.6</v>
      </c>
      <c r="V449" s="120">
        <v>1480.8</v>
      </c>
      <c r="W449" s="120">
        <v>1806.4</v>
      </c>
      <c r="X449" s="121">
        <v>188</v>
      </c>
      <c r="Y449" s="122">
        <v>3698.76</v>
      </c>
      <c r="Z449" s="123">
        <v>1443.78</v>
      </c>
      <c r="AA449" s="123">
        <v>1761.24</v>
      </c>
      <c r="AB449" s="123">
        <v>183.3</v>
      </c>
    </row>
    <row r="450" spans="1:28" ht="12.75">
      <c r="A450" s="103" t="s">
        <v>1010</v>
      </c>
      <c r="B450" s="104" t="s">
        <v>309</v>
      </c>
      <c r="C450" s="104" t="s">
        <v>37</v>
      </c>
      <c r="D450" s="105" t="s">
        <v>1011</v>
      </c>
      <c r="E450" s="106">
        <v>62648</v>
      </c>
      <c r="F450" s="107">
        <v>0</v>
      </c>
      <c r="G450" s="107">
        <v>0</v>
      </c>
      <c r="H450" s="108">
        <v>664</v>
      </c>
      <c r="I450" s="109">
        <v>61</v>
      </c>
      <c r="J450" s="124">
        <v>57636.16</v>
      </c>
      <c r="K450" s="111">
        <v>0</v>
      </c>
      <c r="L450" s="111">
        <v>0</v>
      </c>
      <c r="M450" s="112">
        <v>610.88</v>
      </c>
      <c r="N450" s="113">
        <v>53250.8</v>
      </c>
      <c r="O450" s="114">
        <v>0</v>
      </c>
      <c r="P450" s="114">
        <v>0</v>
      </c>
      <c r="Q450" s="115">
        <v>564.4</v>
      </c>
      <c r="R450" s="116">
        <v>0</v>
      </c>
      <c r="S450" s="117">
        <v>0</v>
      </c>
      <c r="T450" s="118">
        <v>0</v>
      </c>
      <c r="U450" s="119">
        <v>50118.4</v>
      </c>
      <c r="V450" s="120">
        <v>0</v>
      </c>
      <c r="W450" s="120">
        <v>0</v>
      </c>
      <c r="X450" s="121">
        <v>531.2</v>
      </c>
      <c r="Y450" s="122">
        <v>48865.44</v>
      </c>
      <c r="Z450" s="123">
        <v>0</v>
      </c>
      <c r="AA450" s="123">
        <v>0</v>
      </c>
      <c r="AB450" s="123">
        <v>517.92</v>
      </c>
    </row>
    <row r="451" spans="1:28" ht="12.75">
      <c r="A451" s="103" t="s">
        <v>1012</v>
      </c>
      <c r="B451" s="127" t="s">
        <v>309</v>
      </c>
      <c r="C451" s="127" t="s">
        <v>37</v>
      </c>
      <c r="D451" s="128" t="s">
        <v>1013</v>
      </c>
      <c r="E451" s="106">
        <v>59806</v>
      </c>
      <c r="F451" s="107">
        <v>5707</v>
      </c>
      <c r="G451" s="107">
        <v>4666</v>
      </c>
      <c r="H451" s="108">
        <v>405</v>
      </c>
      <c r="I451" s="109">
        <v>46</v>
      </c>
      <c r="J451" s="124">
        <v>55021.52</v>
      </c>
      <c r="K451" s="111">
        <v>5250.44</v>
      </c>
      <c r="L451" s="111">
        <v>4292.72</v>
      </c>
      <c r="M451" s="112">
        <v>372.6</v>
      </c>
      <c r="N451" s="113">
        <v>50835.1</v>
      </c>
      <c r="O451" s="114">
        <v>4850.95</v>
      </c>
      <c r="P451" s="114">
        <v>3966.1</v>
      </c>
      <c r="Q451" s="115">
        <v>344.25</v>
      </c>
      <c r="R451" s="116">
        <v>3266.2</v>
      </c>
      <c r="S451" s="117">
        <v>3004.9</v>
      </c>
      <c r="T451" s="118">
        <v>2776.27</v>
      </c>
      <c r="U451" s="119">
        <v>47844.8</v>
      </c>
      <c r="V451" s="120">
        <v>4565.6</v>
      </c>
      <c r="W451" s="120">
        <v>3732.8</v>
      </c>
      <c r="X451" s="121">
        <v>324</v>
      </c>
      <c r="Y451" s="122">
        <v>46648.68</v>
      </c>
      <c r="Z451" s="123">
        <v>4451.46</v>
      </c>
      <c r="AA451" s="123">
        <v>3639.48</v>
      </c>
      <c r="AB451" s="123">
        <v>315.9</v>
      </c>
    </row>
    <row r="452" spans="1:28" ht="25.5">
      <c r="A452" s="103" t="s">
        <v>1014</v>
      </c>
      <c r="B452" s="104" t="s">
        <v>309</v>
      </c>
      <c r="C452" s="104" t="s">
        <v>37</v>
      </c>
      <c r="D452" s="105" t="s">
        <v>1015</v>
      </c>
      <c r="E452" s="106">
        <v>11891</v>
      </c>
      <c r="F452" s="107">
        <v>2221</v>
      </c>
      <c r="G452" s="107">
        <v>0</v>
      </c>
      <c r="H452" s="108">
        <v>187</v>
      </c>
      <c r="I452" s="109">
        <v>61</v>
      </c>
      <c r="J452" s="124">
        <v>10939.72</v>
      </c>
      <c r="K452" s="111">
        <v>2043.32</v>
      </c>
      <c r="L452" s="111">
        <v>0</v>
      </c>
      <c r="M452" s="112">
        <v>172.04</v>
      </c>
      <c r="N452" s="113">
        <v>10107.35</v>
      </c>
      <c r="O452" s="114">
        <v>1887.85</v>
      </c>
      <c r="P452" s="114">
        <v>0</v>
      </c>
      <c r="Q452" s="115">
        <v>158.95</v>
      </c>
      <c r="R452" s="116">
        <v>0</v>
      </c>
      <c r="S452" s="117">
        <v>0</v>
      </c>
      <c r="T452" s="118">
        <v>0</v>
      </c>
      <c r="U452" s="119">
        <v>9512.8</v>
      </c>
      <c r="V452" s="120">
        <v>1776.8</v>
      </c>
      <c r="W452" s="120">
        <v>0</v>
      </c>
      <c r="X452" s="121">
        <v>149.6</v>
      </c>
      <c r="Y452" s="122">
        <v>9274.98</v>
      </c>
      <c r="Z452" s="123">
        <v>1732.38</v>
      </c>
      <c r="AA452" s="123">
        <v>0</v>
      </c>
      <c r="AB452" s="123">
        <v>145.86</v>
      </c>
    </row>
    <row r="453" spans="1:28" ht="12.75">
      <c r="A453" s="103" t="s">
        <v>1016</v>
      </c>
      <c r="B453" s="104">
        <v>24</v>
      </c>
      <c r="C453" s="104" t="s">
        <v>37</v>
      </c>
      <c r="D453" s="105" t="s">
        <v>1017</v>
      </c>
      <c r="E453" s="106">
        <v>22206</v>
      </c>
      <c r="F453" s="107">
        <v>5899</v>
      </c>
      <c r="G453" s="107">
        <v>0</v>
      </c>
      <c r="H453" s="108">
        <v>423</v>
      </c>
      <c r="I453" s="109">
        <v>73</v>
      </c>
      <c r="J453" s="124">
        <v>20429.52</v>
      </c>
      <c r="K453" s="111">
        <v>5427.08</v>
      </c>
      <c r="L453" s="111">
        <v>0</v>
      </c>
      <c r="M453" s="112">
        <v>389.16</v>
      </c>
      <c r="N453" s="113">
        <v>18875.1</v>
      </c>
      <c r="O453" s="114">
        <v>5014.15</v>
      </c>
      <c r="P453" s="114">
        <v>0</v>
      </c>
      <c r="Q453" s="115">
        <v>359.55</v>
      </c>
      <c r="R453" s="116">
        <v>0</v>
      </c>
      <c r="S453" s="117">
        <v>0</v>
      </c>
      <c r="T453" s="118">
        <v>0</v>
      </c>
      <c r="U453" s="119">
        <v>17764.8</v>
      </c>
      <c r="V453" s="120">
        <v>4719.2</v>
      </c>
      <c r="W453" s="120">
        <v>0</v>
      </c>
      <c r="X453" s="121">
        <v>338.4</v>
      </c>
      <c r="Y453" s="122">
        <v>17320.68</v>
      </c>
      <c r="Z453" s="123">
        <v>4601.22</v>
      </c>
      <c r="AA453" s="123">
        <v>0</v>
      </c>
      <c r="AB453" s="123">
        <v>329.94</v>
      </c>
    </row>
    <row r="454" spans="1:28" ht="25.5">
      <c r="A454" s="103" t="s">
        <v>1018</v>
      </c>
      <c r="B454" s="104">
        <v>24</v>
      </c>
      <c r="C454" s="104" t="s">
        <v>37</v>
      </c>
      <c r="D454" s="105" t="s">
        <v>1019</v>
      </c>
      <c r="E454" s="106">
        <v>19551</v>
      </c>
      <c r="F454" s="107">
        <v>5129</v>
      </c>
      <c r="G454" s="107">
        <v>0</v>
      </c>
      <c r="H454" s="108">
        <v>278</v>
      </c>
      <c r="I454" s="109">
        <v>42</v>
      </c>
      <c r="J454" s="124">
        <v>17986.92</v>
      </c>
      <c r="K454" s="111">
        <v>4718.68</v>
      </c>
      <c r="L454" s="111">
        <v>0</v>
      </c>
      <c r="M454" s="112">
        <v>255.76</v>
      </c>
      <c r="N454" s="113">
        <v>16618.35</v>
      </c>
      <c r="O454" s="114">
        <v>4359.65</v>
      </c>
      <c r="P454" s="114">
        <v>0</v>
      </c>
      <c r="Q454" s="115">
        <v>236.3</v>
      </c>
      <c r="R454" s="116">
        <v>0</v>
      </c>
      <c r="S454" s="117">
        <v>0</v>
      </c>
      <c r="T454" s="118">
        <v>0</v>
      </c>
      <c r="U454" s="119">
        <v>15640.8</v>
      </c>
      <c r="V454" s="120">
        <v>4103.2</v>
      </c>
      <c r="W454" s="120">
        <v>0</v>
      </c>
      <c r="X454" s="121">
        <v>222.4</v>
      </c>
      <c r="Y454" s="122">
        <v>15249.78</v>
      </c>
      <c r="Z454" s="123">
        <v>4000.62</v>
      </c>
      <c r="AA454" s="123">
        <v>0</v>
      </c>
      <c r="AB454" s="123">
        <v>216.84</v>
      </c>
    </row>
    <row r="455" spans="1:28" ht="25.5">
      <c r="A455" s="103" t="s">
        <v>1020</v>
      </c>
      <c r="B455" s="104">
        <v>24</v>
      </c>
      <c r="C455" s="104" t="s">
        <v>37</v>
      </c>
      <c r="D455" s="105" t="s">
        <v>1021</v>
      </c>
      <c r="E455" s="106">
        <v>19289</v>
      </c>
      <c r="F455" s="107">
        <v>4440</v>
      </c>
      <c r="G455" s="107">
        <v>0</v>
      </c>
      <c r="H455" s="108">
        <v>311</v>
      </c>
      <c r="I455" s="109">
        <v>50</v>
      </c>
      <c r="J455" s="124">
        <v>17745.88</v>
      </c>
      <c r="K455" s="111">
        <v>4084.8</v>
      </c>
      <c r="L455" s="111">
        <v>0</v>
      </c>
      <c r="M455" s="112">
        <v>286.12</v>
      </c>
      <c r="N455" s="113">
        <v>16395.65</v>
      </c>
      <c r="O455" s="114">
        <v>3774</v>
      </c>
      <c r="P455" s="114">
        <v>0</v>
      </c>
      <c r="Q455" s="115">
        <v>264.35</v>
      </c>
      <c r="R455" s="116">
        <v>0</v>
      </c>
      <c r="S455" s="117">
        <v>0</v>
      </c>
      <c r="T455" s="118">
        <v>0</v>
      </c>
      <c r="U455" s="119">
        <v>15431.2</v>
      </c>
      <c r="V455" s="120">
        <v>3552</v>
      </c>
      <c r="W455" s="120">
        <v>0</v>
      </c>
      <c r="X455" s="121">
        <v>248.8</v>
      </c>
      <c r="Y455" s="122">
        <v>15045.42</v>
      </c>
      <c r="Z455" s="123">
        <v>3463.2</v>
      </c>
      <c r="AA455" s="123">
        <v>0</v>
      </c>
      <c r="AB455" s="123">
        <v>242.58</v>
      </c>
    </row>
    <row r="456" spans="1:28" ht="12.75">
      <c r="A456" s="103" t="s">
        <v>1022</v>
      </c>
      <c r="B456" s="104">
        <v>24</v>
      </c>
      <c r="C456" s="104" t="s">
        <v>123</v>
      </c>
      <c r="D456" s="105" t="s">
        <v>1023</v>
      </c>
      <c r="E456" s="106">
        <v>5559</v>
      </c>
      <c r="F456" s="107">
        <v>677</v>
      </c>
      <c r="G456" s="107">
        <v>0</v>
      </c>
      <c r="H456" s="108">
        <v>236</v>
      </c>
      <c r="I456" s="109">
        <v>37</v>
      </c>
      <c r="J456" s="124">
        <v>5114.28</v>
      </c>
      <c r="K456" s="111">
        <v>622.84</v>
      </c>
      <c r="L456" s="111">
        <v>0</v>
      </c>
      <c r="M456" s="112">
        <v>217.12</v>
      </c>
      <c r="N456" s="113">
        <v>4725.15</v>
      </c>
      <c r="O456" s="114">
        <v>575.45</v>
      </c>
      <c r="P456" s="114">
        <v>0</v>
      </c>
      <c r="Q456" s="115">
        <v>200.6</v>
      </c>
      <c r="R456" s="116">
        <v>0</v>
      </c>
      <c r="S456" s="117">
        <v>0</v>
      </c>
      <c r="T456" s="118">
        <v>0</v>
      </c>
      <c r="U456" s="119">
        <v>4447.2</v>
      </c>
      <c r="V456" s="120">
        <v>541.6</v>
      </c>
      <c r="W456" s="120">
        <v>0</v>
      </c>
      <c r="X456" s="121">
        <v>188.8</v>
      </c>
      <c r="Y456" s="122">
        <v>4336.02</v>
      </c>
      <c r="Z456" s="123">
        <v>528.06</v>
      </c>
      <c r="AA456" s="123">
        <v>0</v>
      </c>
      <c r="AB456" s="123">
        <v>184.08</v>
      </c>
    </row>
    <row r="457" spans="1:28" ht="12.75">
      <c r="A457" s="103" t="s">
        <v>1024</v>
      </c>
      <c r="B457" s="104">
        <v>25</v>
      </c>
      <c r="C457" s="104" t="s">
        <v>37</v>
      </c>
      <c r="D457" s="105" t="s">
        <v>1025</v>
      </c>
      <c r="E457" s="106">
        <v>27409</v>
      </c>
      <c r="F457" s="107">
        <v>4145</v>
      </c>
      <c r="G457" s="107">
        <v>0</v>
      </c>
      <c r="H457" s="108">
        <v>304</v>
      </c>
      <c r="I457" s="109">
        <v>112</v>
      </c>
      <c r="J457" s="124">
        <v>25216.28</v>
      </c>
      <c r="K457" s="111">
        <v>3813.4</v>
      </c>
      <c r="L457" s="111">
        <v>0</v>
      </c>
      <c r="M457" s="112">
        <v>279.68</v>
      </c>
      <c r="N457" s="113">
        <v>23297.65</v>
      </c>
      <c r="O457" s="114">
        <v>3523.25</v>
      </c>
      <c r="P457" s="114">
        <v>0</v>
      </c>
      <c r="Q457" s="115">
        <v>258.4</v>
      </c>
      <c r="R457" s="116">
        <v>0</v>
      </c>
      <c r="S457" s="117">
        <v>0</v>
      </c>
      <c r="T457" s="118">
        <v>0</v>
      </c>
      <c r="U457" s="119">
        <v>21927.2</v>
      </c>
      <c r="V457" s="120">
        <v>3316</v>
      </c>
      <c r="W457" s="120">
        <v>0</v>
      </c>
      <c r="X457" s="121">
        <v>243.2</v>
      </c>
      <c r="Y457" s="122">
        <v>21379.02</v>
      </c>
      <c r="Z457" s="123">
        <v>3233.1</v>
      </c>
      <c r="AA457" s="123">
        <v>0</v>
      </c>
      <c r="AB457" s="123">
        <v>237.12</v>
      </c>
    </row>
    <row r="458" spans="1:28" ht="12.75">
      <c r="A458" s="103" t="s">
        <v>1026</v>
      </c>
      <c r="B458" s="104">
        <v>25</v>
      </c>
      <c r="C458" s="104" t="s">
        <v>123</v>
      </c>
      <c r="D458" s="105" t="s">
        <v>1027</v>
      </c>
      <c r="E458" s="106">
        <v>8186</v>
      </c>
      <c r="F458" s="107">
        <v>607</v>
      </c>
      <c r="G458" s="107">
        <v>282</v>
      </c>
      <c r="H458" s="108">
        <v>155</v>
      </c>
      <c r="I458" s="109">
        <v>58</v>
      </c>
      <c r="J458" s="124">
        <v>7531.12</v>
      </c>
      <c r="K458" s="111">
        <v>558.44</v>
      </c>
      <c r="L458" s="111">
        <v>259.44</v>
      </c>
      <c r="M458" s="112">
        <v>142.6</v>
      </c>
      <c r="N458" s="113">
        <v>6958.1</v>
      </c>
      <c r="O458" s="114">
        <v>515.95</v>
      </c>
      <c r="P458" s="114">
        <v>239.7</v>
      </c>
      <c r="Q458" s="115">
        <v>131.75</v>
      </c>
      <c r="R458" s="116">
        <v>197.4</v>
      </c>
      <c r="S458" s="117">
        <v>181.61</v>
      </c>
      <c r="T458" s="118">
        <v>167.79</v>
      </c>
      <c r="U458" s="119">
        <v>6548.8</v>
      </c>
      <c r="V458" s="120">
        <v>485.6</v>
      </c>
      <c r="W458" s="120">
        <v>225.6</v>
      </c>
      <c r="X458" s="121">
        <v>124</v>
      </c>
      <c r="Y458" s="122">
        <v>6385.08</v>
      </c>
      <c r="Z458" s="123">
        <v>473.46</v>
      </c>
      <c r="AA458" s="123">
        <v>219.96</v>
      </c>
      <c r="AB458" s="123">
        <v>120.9</v>
      </c>
    </row>
    <row r="459" spans="1:28" ht="12.75">
      <c r="A459" s="103" t="s">
        <v>1028</v>
      </c>
      <c r="B459" s="104">
        <v>25</v>
      </c>
      <c r="C459" s="104" t="s">
        <v>123</v>
      </c>
      <c r="D459" s="105" t="s">
        <v>1029</v>
      </c>
      <c r="E459" s="106">
        <v>2458</v>
      </c>
      <c r="F459" s="107">
        <v>532</v>
      </c>
      <c r="G459" s="107">
        <v>261</v>
      </c>
      <c r="H459" s="108">
        <v>110</v>
      </c>
      <c r="I459" s="109">
        <v>31</v>
      </c>
      <c r="J459" s="124">
        <v>2261.36</v>
      </c>
      <c r="K459" s="111">
        <v>489.44</v>
      </c>
      <c r="L459" s="111">
        <v>240.12</v>
      </c>
      <c r="M459" s="112">
        <v>101.2</v>
      </c>
      <c r="N459" s="113">
        <v>2089.3</v>
      </c>
      <c r="O459" s="114">
        <v>452.2</v>
      </c>
      <c r="P459" s="114">
        <v>221.85</v>
      </c>
      <c r="Q459" s="115">
        <v>93.5</v>
      </c>
      <c r="R459" s="116">
        <v>182.7</v>
      </c>
      <c r="S459" s="117">
        <v>168.08</v>
      </c>
      <c r="T459" s="118">
        <v>155.3</v>
      </c>
      <c r="U459" s="119">
        <v>1966.4</v>
      </c>
      <c r="V459" s="120">
        <v>425.6</v>
      </c>
      <c r="W459" s="120">
        <v>208.8</v>
      </c>
      <c r="X459" s="121">
        <v>88</v>
      </c>
      <c r="Y459" s="122">
        <v>1917.24</v>
      </c>
      <c r="Z459" s="123">
        <v>414.96</v>
      </c>
      <c r="AA459" s="123">
        <v>203.58</v>
      </c>
      <c r="AB459" s="123">
        <v>85.8</v>
      </c>
    </row>
    <row r="460" spans="1:28" ht="25.5">
      <c r="A460" s="103" t="s">
        <v>1030</v>
      </c>
      <c r="B460" s="104" t="s">
        <v>511</v>
      </c>
      <c r="C460" s="104" t="s">
        <v>37</v>
      </c>
      <c r="D460" s="105" t="s">
        <v>1031</v>
      </c>
      <c r="E460" s="106">
        <v>8565</v>
      </c>
      <c r="F460" s="107">
        <v>3184</v>
      </c>
      <c r="G460" s="107">
        <v>0</v>
      </c>
      <c r="H460" s="108">
        <v>230</v>
      </c>
      <c r="I460" s="109">
        <v>24</v>
      </c>
      <c r="J460" s="124">
        <v>7879.8</v>
      </c>
      <c r="K460" s="111">
        <v>2929.28</v>
      </c>
      <c r="L460" s="111">
        <v>0</v>
      </c>
      <c r="M460" s="112">
        <v>211.6</v>
      </c>
      <c r="N460" s="113">
        <v>7280.25</v>
      </c>
      <c r="O460" s="114">
        <v>2706.4</v>
      </c>
      <c r="P460" s="114">
        <v>0</v>
      </c>
      <c r="Q460" s="115">
        <v>195.5</v>
      </c>
      <c r="R460" s="116">
        <v>0</v>
      </c>
      <c r="S460" s="117">
        <v>0</v>
      </c>
      <c r="T460" s="118">
        <v>0</v>
      </c>
      <c r="U460" s="119">
        <v>6852</v>
      </c>
      <c r="V460" s="120">
        <v>2547.2</v>
      </c>
      <c r="W460" s="120">
        <v>0</v>
      </c>
      <c r="X460" s="121">
        <v>184</v>
      </c>
      <c r="Y460" s="122">
        <v>6680.7</v>
      </c>
      <c r="Z460" s="123">
        <v>2483.52</v>
      </c>
      <c r="AA460" s="123">
        <v>0</v>
      </c>
      <c r="AB460" s="123">
        <v>179.4</v>
      </c>
    </row>
    <row r="461" spans="1:28" ht="39">
      <c r="A461" s="103" t="s">
        <v>1032</v>
      </c>
      <c r="B461" s="104">
        <v>17</v>
      </c>
      <c r="C461" s="104" t="s">
        <v>123</v>
      </c>
      <c r="D461" s="105" t="s">
        <v>1033</v>
      </c>
      <c r="E461" s="106">
        <v>6576</v>
      </c>
      <c r="F461" s="107">
        <v>985</v>
      </c>
      <c r="G461" s="107">
        <v>353</v>
      </c>
      <c r="H461" s="108">
        <v>194</v>
      </c>
      <c r="I461" s="109">
        <v>51</v>
      </c>
      <c r="J461" s="124">
        <v>6049.92</v>
      </c>
      <c r="K461" s="111">
        <v>906.2</v>
      </c>
      <c r="L461" s="111">
        <v>324.76</v>
      </c>
      <c r="M461" s="112">
        <v>178.48</v>
      </c>
      <c r="N461" s="113">
        <v>5589.6</v>
      </c>
      <c r="O461" s="114">
        <v>837.25</v>
      </c>
      <c r="P461" s="114">
        <v>300.05</v>
      </c>
      <c r="Q461" s="115">
        <v>164.9</v>
      </c>
      <c r="R461" s="116">
        <v>247.1</v>
      </c>
      <c r="S461" s="117">
        <v>227.33</v>
      </c>
      <c r="T461" s="118">
        <v>210.04</v>
      </c>
      <c r="U461" s="119">
        <v>5260.8</v>
      </c>
      <c r="V461" s="120">
        <v>788</v>
      </c>
      <c r="W461" s="120">
        <v>282.4</v>
      </c>
      <c r="X461" s="121">
        <v>155.2</v>
      </c>
      <c r="Y461" s="122">
        <v>5129.28</v>
      </c>
      <c r="Z461" s="123">
        <v>768.3</v>
      </c>
      <c r="AA461" s="123">
        <v>275.34</v>
      </c>
      <c r="AB461" s="123">
        <v>151.32</v>
      </c>
    </row>
    <row r="462" spans="1:28" ht="25.5">
      <c r="A462" s="103" t="s">
        <v>1034</v>
      </c>
      <c r="B462" s="104" t="s">
        <v>474</v>
      </c>
      <c r="C462" s="104" t="s">
        <v>37</v>
      </c>
      <c r="D462" s="105" t="s">
        <v>1035</v>
      </c>
      <c r="E462" s="106">
        <v>5397</v>
      </c>
      <c r="F462" s="107">
        <v>1496</v>
      </c>
      <c r="G462" s="107">
        <v>1458</v>
      </c>
      <c r="H462" s="108">
        <v>196</v>
      </c>
      <c r="I462" s="109">
        <v>30</v>
      </c>
      <c r="J462" s="124">
        <v>4965.24</v>
      </c>
      <c r="K462" s="111">
        <v>1376.32</v>
      </c>
      <c r="L462" s="111">
        <v>1341.36</v>
      </c>
      <c r="M462" s="112">
        <v>180.32</v>
      </c>
      <c r="N462" s="113">
        <v>4587.45</v>
      </c>
      <c r="O462" s="114">
        <v>1271.6</v>
      </c>
      <c r="P462" s="114">
        <v>1239.3</v>
      </c>
      <c r="Q462" s="115">
        <v>166.6</v>
      </c>
      <c r="R462" s="116">
        <v>1020.6</v>
      </c>
      <c r="S462" s="117">
        <v>938.95</v>
      </c>
      <c r="T462" s="118">
        <v>867.51</v>
      </c>
      <c r="U462" s="119">
        <v>4317.6</v>
      </c>
      <c r="V462" s="120">
        <v>1196.8</v>
      </c>
      <c r="W462" s="120">
        <v>1166.4</v>
      </c>
      <c r="X462" s="121">
        <v>156.8</v>
      </c>
      <c r="Y462" s="122">
        <v>4209.66</v>
      </c>
      <c r="Z462" s="123">
        <v>1166.88</v>
      </c>
      <c r="AA462" s="123">
        <v>1137.24</v>
      </c>
      <c r="AB462" s="123">
        <v>152.88</v>
      </c>
    </row>
    <row r="463" spans="1:28" ht="25.5">
      <c r="A463" s="103" t="s">
        <v>1036</v>
      </c>
      <c r="B463" s="104" t="s">
        <v>474</v>
      </c>
      <c r="C463" s="104" t="s">
        <v>37</v>
      </c>
      <c r="D463" s="105" t="s">
        <v>1037</v>
      </c>
      <c r="E463" s="106">
        <v>2834</v>
      </c>
      <c r="F463" s="107">
        <v>1210</v>
      </c>
      <c r="G463" s="107">
        <v>1458</v>
      </c>
      <c r="H463" s="108">
        <v>211</v>
      </c>
      <c r="I463" s="109">
        <v>10</v>
      </c>
      <c r="J463" s="124">
        <v>2607.28</v>
      </c>
      <c r="K463" s="111">
        <v>1113.2</v>
      </c>
      <c r="L463" s="111">
        <v>1341.36</v>
      </c>
      <c r="M463" s="112">
        <v>194.12</v>
      </c>
      <c r="N463" s="113">
        <v>2408.9</v>
      </c>
      <c r="O463" s="114">
        <v>1028.5</v>
      </c>
      <c r="P463" s="114">
        <v>1239.3</v>
      </c>
      <c r="Q463" s="115">
        <v>179.35</v>
      </c>
      <c r="R463" s="116">
        <v>1020.6</v>
      </c>
      <c r="S463" s="117">
        <v>938.95</v>
      </c>
      <c r="T463" s="118">
        <v>867.51</v>
      </c>
      <c r="U463" s="119">
        <v>2267.2</v>
      </c>
      <c r="V463" s="120">
        <v>968</v>
      </c>
      <c r="W463" s="120">
        <v>1166.4</v>
      </c>
      <c r="X463" s="121">
        <v>168.8</v>
      </c>
      <c r="Y463" s="122">
        <v>2210.52</v>
      </c>
      <c r="Z463" s="123">
        <v>943.8</v>
      </c>
      <c r="AA463" s="123">
        <v>1137.24</v>
      </c>
      <c r="AB463" s="123">
        <v>164.58</v>
      </c>
    </row>
    <row r="464" spans="1:28" ht="12.75">
      <c r="A464" s="103" t="s">
        <v>1038</v>
      </c>
      <c r="B464" s="104" t="s">
        <v>309</v>
      </c>
      <c r="C464" s="104" t="s">
        <v>37</v>
      </c>
      <c r="D464" s="105" t="s">
        <v>1039</v>
      </c>
      <c r="E464" s="106">
        <v>72572</v>
      </c>
      <c r="F464" s="107">
        <v>0</v>
      </c>
      <c r="G464" s="107">
        <v>0</v>
      </c>
      <c r="H464" s="108">
        <v>321</v>
      </c>
      <c r="I464" s="109">
        <v>78</v>
      </c>
      <c r="J464" s="124">
        <v>66766.24</v>
      </c>
      <c r="K464" s="111">
        <v>0</v>
      </c>
      <c r="L464" s="111">
        <v>0</v>
      </c>
      <c r="M464" s="112">
        <v>295.32</v>
      </c>
      <c r="N464" s="113">
        <v>61686.2</v>
      </c>
      <c r="O464" s="114">
        <v>0</v>
      </c>
      <c r="P464" s="114">
        <v>0</v>
      </c>
      <c r="Q464" s="115">
        <v>272.85</v>
      </c>
      <c r="R464" s="116">
        <v>0</v>
      </c>
      <c r="S464" s="117">
        <v>0</v>
      </c>
      <c r="T464" s="118">
        <v>0</v>
      </c>
      <c r="U464" s="119">
        <v>58057.6</v>
      </c>
      <c r="V464" s="120">
        <v>0</v>
      </c>
      <c r="W464" s="120">
        <v>0</v>
      </c>
      <c r="X464" s="121">
        <v>256.8</v>
      </c>
      <c r="Y464" s="122">
        <v>56606.16</v>
      </c>
      <c r="Z464" s="123">
        <v>0</v>
      </c>
      <c r="AA464" s="123">
        <v>0</v>
      </c>
      <c r="AB464" s="123">
        <v>250.38</v>
      </c>
    </row>
    <row r="465" spans="1:28" ht="25.5">
      <c r="A465" s="103" t="s">
        <v>1040</v>
      </c>
      <c r="B465" s="104" t="s">
        <v>511</v>
      </c>
      <c r="C465" s="104" t="s">
        <v>37</v>
      </c>
      <c r="D465" s="105" t="s">
        <v>1041</v>
      </c>
      <c r="E465" s="106">
        <v>19723</v>
      </c>
      <c r="F465" s="107">
        <v>8182</v>
      </c>
      <c r="G465" s="107">
        <v>0</v>
      </c>
      <c r="H465" s="108">
        <v>263</v>
      </c>
      <c r="I465" s="109">
        <v>45</v>
      </c>
      <c r="J465" s="124">
        <v>18145.16</v>
      </c>
      <c r="K465" s="111">
        <v>7527.44</v>
      </c>
      <c r="L465" s="111">
        <v>0</v>
      </c>
      <c r="M465" s="112">
        <v>241.96</v>
      </c>
      <c r="N465" s="113">
        <v>16764.55</v>
      </c>
      <c r="O465" s="114">
        <v>6954.7</v>
      </c>
      <c r="P465" s="114">
        <v>0</v>
      </c>
      <c r="Q465" s="115">
        <v>223.55</v>
      </c>
      <c r="R465" s="116">
        <v>0</v>
      </c>
      <c r="S465" s="117">
        <v>0</v>
      </c>
      <c r="T465" s="118">
        <v>0</v>
      </c>
      <c r="U465" s="119">
        <v>15778.4</v>
      </c>
      <c r="V465" s="120">
        <v>6545.6</v>
      </c>
      <c r="W465" s="120">
        <v>0</v>
      </c>
      <c r="X465" s="121">
        <v>210.4</v>
      </c>
      <c r="Y465" s="122">
        <v>15383.94</v>
      </c>
      <c r="Z465" s="123">
        <v>6381.96</v>
      </c>
      <c r="AA465" s="123">
        <v>0</v>
      </c>
      <c r="AB465" s="123">
        <v>205.14</v>
      </c>
    </row>
    <row r="466" spans="1:28" ht="12.75">
      <c r="A466" s="103" t="s">
        <v>1042</v>
      </c>
      <c r="B466" s="104" t="s">
        <v>511</v>
      </c>
      <c r="C466" s="104" t="s">
        <v>37</v>
      </c>
      <c r="D466" s="105" t="s">
        <v>1043</v>
      </c>
      <c r="E466" s="106">
        <v>15069</v>
      </c>
      <c r="F466" s="107">
        <v>6600</v>
      </c>
      <c r="G466" s="107">
        <v>0</v>
      </c>
      <c r="H466" s="108">
        <v>305</v>
      </c>
      <c r="I466" s="109">
        <v>35</v>
      </c>
      <c r="J466" s="124">
        <v>13863.48</v>
      </c>
      <c r="K466" s="111">
        <v>6072</v>
      </c>
      <c r="L466" s="111">
        <v>0</v>
      </c>
      <c r="M466" s="112">
        <v>280.6</v>
      </c>
      <c r="N466" s="113">
        <v>12808.65</v>
      </c>
      <c r="O466" s="114">
        <v>5610</v>
      </c>
      <c r="P466" s="114">
        <v>0</v>
      </c>
      <c r="Q466" s="115">
        <v>259.25</v>
      </c>
      <c r="R466" s="116">
        <v>0</v>
      </c>
      <c r="S466" s="117">
        <v>0</v>
      </c>
      <c r="T466" s="118">
        <v>0</v>
      </c>
      <c r="U466" s="119">
        <v>12055.2</v>
      </c>
      <c r="V466" s="120">
        <v>5280</v>
      </c>
      <c r="W466" s="120">
        <v>0</v>
      </c>
      <c r="X466" s="121">
        <v>244</v>
      </c>
      <c r="Y466" s="122">
        <v>11753.82</v>
      </c>
      <c r="Z466" s="123">
        <v>5148</v>
      </c>
      <c r="AA466" s="123">
        <v>0</v>
      </c>
      <c r="AB466" s="123">
        <v>237.9</v>
      </c>
    </row>
    <row r="467" spans="1:28" ht="12.75">
      <c r="A467" s="103" t="s">
        <v>1044</v>
      </c>
      <c r="B467" s="104" t="s">
        <v>511</v>
      </c>
      <c r="C467" s="104" t="s">
        <v>37</v>
      </c>
      <c r="D467" s="105" t="s">
        <v>1045</v>
      </c>
      <c r="E467" s="106">
        <v>12376</v>
      </c>
      <c r="F467" s="107">
        <v>6472</v>
      </c>
      <c r="G467" s="107">
        <v>0</v>
      </c>
      <c r="H467" s="108">
        <v>287</v>
      </c>
      <c r="I467" s="109">
        <v>24</v>
      </c>
      <c r="J467" s="124">
        <v>11385.92</v>
      </c>
      <c r="K467" s="111">
        <v>5954.24</v>
      </c>
      <c r="L467" s="111">
        <v>0</v>
      </c>
      <c r="M467" s="112">
        <v>264.04</v>
      </c>
      <c r="N467" s="113">
        <v>10519.6</v>
      </c>
      <c r="O467" s="114">
        <v>5501.2</v>
      </c>
      <c r="P467" s="114">
        <v>0</v>
      </c>
      <c r="Q467" s="115">
        <v>243.95</v>
      </c>
      <c r="R467" s="116">
        <v>0</v>
      </c>
      <c r="S467" s="117">
        <v>0</v>
      </c>
      <c r="T467" s="118">
        <v>0</v>
      </c>
      <c r="U467" s="119">
        <v>9900.8</v>
      </c>
      <c r="V467" s="120">
        <v>5177.6</v>
      </c>
      <c r="W467" s="120">
        <v>0</v>
      </c>
      <c r="X467" s="121">
        <v>229.6</v>
      </c>
      <c r="Y467" s="122">
        <v>9653.28</v>
      </c>
      <c r="Z467" s="123">
        <v>5048.16</v>
      </c>
      <c r="AA467" s="123">
        <v>0</v>
      </c>
      <c r="AB467" s="123">
        <v>223.86</v>
      </c>
    </row>
    <row r="468" spans="1:28" ht="25.5">
      <c r="A468" s="103" t="s">
        <v>1046</v>
      </c>
      <c r="B468" s="104" t="s">
        <v>511</v>
      </c>
      <c r="C468" s="104" t="s">
        <v>37</v>
      </c>
      <c r="D468" s="105" t="s">
        <v>1047</v>
      </c>
      <c r="E468" s="106">
        <v>6347</v>
      </c>
      <c r="F468" s="107">
        <v>1662</v>
      </c>
      <c r="G468" s="107">
        <v>1775</v>
      </c>
      <c r="H468" s="108">
        <v>241</v>
      </c>
      <c r="I468" s="109">
        <v>27</v>
      </c>
      <c r="J468" s="124">
        <v>5839.24</v>
      </c>
      <c r="K468" s="111">
        <v>1529.04</v>
      </c>
      <c r="L468" s="111">
        <v>1633</v>
      </c>
      <c r="M468" s="112">
        <v>221.72</v>
      </c>
      <c r="N468" s="113">
        <v>5394.95</v>
      </c>
      <c r="O468" s="114">
        <v>1412.7</v>
      </c>
      <c r="P468" s="114">
        <v>1508.75</v>
      </c>
      <c r="Q468" s="115">
        <v>204.85</v>
      </c>
      <c r="R468" s="116">
        <v>1242.5</v>
      </c>
      <c r="S468" s="117">
        <v>1143.1</v>
      </c>
      <c r="T468" s="118">
        <v>1056.13</v>
      </c>
      <c r="U468" s="119">
        <v>5077.6</v>
      </c>
      <c r="V468" s="120">
        <v>1329.6</v>
      </c>
      <c r="W468" s="120">
        <v>1420</v>
      </c>
      <c r="X468" s="121">
        <v>192.8</v>
      </c>
      <c r="Y468" s="122">
        <v>4950.66</v>
      </c>
      <c r="Z468" s="123">
        <v>1296.36</v>
      </c>
      <c r="AA468" s="123">
        <v>1384.5</v>
      </c>
      <c r="AB468" s="123">
        <v>187.98</v>
      </c>
    </row>
    <row r="469" spans="1:28" ht="25.5">
      <c r="A469" s="103" t="s">
        <v>1048</v>
      </c>
      <c r="B469" s="104" t="s">
        <v>511</v>
      </c>
      <c r="C469" s="104" t="s">
        <v>37</v>
      </c>
      <c r="D469" s="105" t="s">
        <v>1049</v>
      </c>
      <c r="E469" s="106">
        <v>3672</v>
      </c>
      <c r="F469" s="107">
        <v>1457</v>
      </c>
      <c r="G469" s="107">
        <v>1775</v>
      </c>
      <c r="H469" s="108">
        <v>295</v>
      </c>
      <c r="I469" s="109">
        <v>14</v>
      </c>
      <c r="J469" s="124">
        <v>3378.24</v>
      </c>
      <c r="K469" s="111">
        <v>1340.44</v>
      </c>
      <c r="L469" s="111">
        <v>1633</v>
      </c>
      <c r="M469" s="112">
        <v>271.4</v>
      </c>
      <c r="N469" s="113">
        <v>3121.2</v>
      </c>
      <c r="O469" s="114">
        <v>1238.45</v>
      </c>
      <c r="P469" s="114">
        <v>1508.75</v>
      </c>
      <c r="Q469" s="115">
        <v>250.75</v>
      </c>
      <c r="R469" s="116">
        <v>1242.5</v>
      </c>
      <c r="S469" s="117">
        <v>1143.1</v>
      </c>
      <c r="T469" s="118">
        <v>1056.13</v>
      </c>
      <c r="U469" s="119">
        <v>2937.6</v>
      </c>
      <c r="V469" s="120">
        <v>1165.6</v>
      </c>
      <c r="W469" s="120">
        <v>1420</v>
      </c>
      <c r="X469" s="121">
        <v>236</v>
      </c>
      <c r="Y469" s="122">
        <v>2864.16</v>
      </c>
      <c r="Z469" s="123">
        <v>1136.46</v>
      </c>
      <c r="AA469" s="123">
        <v>1384.5</v>
      </c>
      <c r="AB469" s="123">
        <v>230.1</v>
      </c>
    </row>
    <row r="470" spans="1:28" ht="25.5">
      <c r="A470" s="103" t="s">
        <v>1050</v>
      </c>
      <c r="B470" s="104" t="s">
        <v>511</v>
      </c>
      <c r="C470" s="104" t="s">
        <v>37</v>
      </c>
      <c r="D470" s="105" t="s">
        <v>1051</v>
      </c>
      <c r="E470" s="106">
        <v>9595</v>
      </c>
      <c r="F470" s="107">
        <v>2109</v>
      </c>
      <c r="G470" s="107">
        <v>0</v>
      </c>
      <c r="H470" s="108">
        <v>248</v>
      </c>
      <c r="I470" s="109">
        <v>92</v>
      </c>
      <c r="J470" s="124">
        <v>8827.4</v>
      </c>
      <c r="K470" s="111">
        <v>1940.28</v>
      </c>
      <c r="L470" s="111">
        <v>0</v>
      </c>
      <c r="M470" s="112">
        <v>228.16</v>
      </c>
      <c r="N470" s="113">
        <v>8155.75</v>
      </c>
      <c r="O470" s="114">
        <v>1792.65</v>
      </c>
      <c r="P470" s="114">
        <v>0</v>
      </c>
      <c r="Q470" s="115">
        <v>210.8</v>
      </c>
      <c r="R470" s="116">
        <v>0</v>
      </c>
      <c r="S470" s="117">
        <v>0</v>
      </c>
      <c r="T470" s="118">
        <v>0</v>
      </c>
      <c r="U470" s="119">
        <v>7676</v>
      </c>
      <c r="V470" s="120">
        <v>1687.2</v>
      </c>
      <c r="W470" s="120">
        <v>0</v>
      </c>
      <c r="X470" s="121">
        <v>198.4</v>
      </c>
      <c r="Y470" s="122">
        <v>7484.1</v>
      </c>
      <c r="Z470" s="123">
        <v>1645.02</v>
      </c>
      <c r="AA470" s="123">
        <v>0</v>
      </c>
      <c r="AB470" s="123">
        <v>193.44</v>
      </c>
    </row>
    <row r="471" spans="1:28" ht="25.5">
      <c r="A471" s="103" t="s">
        <v>1052</v>
      </c>
      <c r="B471" s="104" t="s">
        <v>511</v>
      </c>
      <c r="C471" s="104" t="s">
        <v>37</v>
      </c>
      <c r="D471" s="105" t="s">
        <v>1053</v>
      </c>
      <c r="E471" s="106">
        <v>5183</v>
      </c>
      <c r="F471" s="107">
        <v>1330</v>
      </c>
      <c r="G471" s="107">
        <v>0</v>
      </c>
      <c r="H471" s="108">
        <v>187</v>
      </c>
      <c r="I471" s="109">
        <v>51</v>
      </c>
      <c r="J471" s="124">
        <v>4768.36</v>
      </c>
      <c r="K471" s="111">
        <v>1223.6</v>
      </c>
      <c r="L471" s="111">
        <v>0</v>
      </c>
      <c r="M471" s="112">
        <v>172.04</v>
      </c>
      <c r="N471" s="113">
        <v>4405.55</v>
      </c>
      <c r="O471" s="114">
        <v>1130.5</v>
      </c>
      <c r="P471" s="114">
        <v>0</v>
      </c>
      <c r="Q471" s="115">
        <v>158.95</v>
      </c>
      <c r="R471" s="116">
        <v>0</v>
      </c>
      <c r="S471" s="117">
        <v>0</v>
      </c>
      <c r="T471" s="118">
        <v>0</v>
      </c>
      <c r="U471" s="119">
        <v>4146.4</v>
      </c>
      <c r="V471" s="120">
        <v>1064</v>
      </c>
      <c r="W471" s="120">
        <v>0</v>
      </c>
      <c r="X471" s="121">
        <v>149.6</v>
      </c>
      <c r="Y471" s="122">
        <v>4042.74</v>
      </c>
      <c r="Z471" s="123">
        <v>1037.4</v>
      </c>
      <c r="AA471" s="123">
        <v>0</v>
      </c>
      <c r="AB471" s="123">
        <v>145.86</v>
      </c>
    </row>
    <row r="472" spans="1:28" ht="25.5">
      <c r="A472" s="103" t="s">
        <v>1054</v>
      </c>
      <c r="B472" s="104" t="s">
        <v>511</v>
      </c>
      <c r="C472" s="104" t="s">
        <v>37</v>
      </c>
      <c r="D472" s="105" t="s">
        <v>1055</v>
      </c>
      <c r="E472" s="106">
        <v>1808</v>
      </c>
      <c r="F472" s="107">
        <v>1024</v>
      </c>
      <c r="G472" s="107">
        <v>2009</v>
      </c>
      <c r="H472" s="108">
        <v>127</v>
      </c>
      <c r="I472" s="109">
        <v>7</v>
      </c>
      <c r="J472" s="124">
        <v>1663.36</v>
      </c>
      <c r="K472" s="111">
        <v>942.08</v>
      </c>
      <c r="L472" s="111">
        <v>1848.28</v>
      </c>
      <c r="M472" s="112">
        <v>116.84</v>
      </c>
      <c r="N472" s="113">
        <v>1536.8</v>
      </c>
      <c r="O472" s="114">
        <v>870.4</v>
      </c>
      <c r="P472" s="114">
        <v>1707.65</v>
      </c>
      <c r="Q472" s="115">
        <v>107.95</v>
      </c>
      <c r="R472" s="116">
        <v>1406.3</v>
      </c>
      <c r="S472" s="117">
        <v>1293.8</v>
      </c>
      <c r="T472" s="118">
        <v>1195.36</v>
      </c>
      <c r="U472" s="119">
        <v>1446.4</v>
      </c>
      <c r="V472" s="120">
        <v>819.2</v>
      </c>
      <c r="W472" s="120">
        <v>1607.2</v>
      </c>
      <c r="X472" s="121">
        <v>101.6</v>
      </c>
      <c r="Y472" s="122">
        <v>1410.24</v>
      </c>
      <c r="Z472" s="123">
        <v>798.72</v>
      </c>
      <c r="AA472" s="123">
        <v>1567.02</v>
      </c>
      <c r="AB472" s="123">
        <v>99.06</v>
      </c>
    </row>
    <row r="473" spans="1:28" ht="25.5">
      <c r="A473" s="103" t="s">
        <v>1056</v>
      </c>
      <c r="B473" s="104">
        <v>22</v>
      </c>
      <c r="C473" s="104" t="s">
        <v>37</v>
      </c>
      <c r="D473" s="105" t="s">
        <v>1057</v>
      </c>
      <c r="E473" s="106">
        <v>49026</v>
      </c>
      <c r="F473" s="107">
        <v>0</v>
      </c>
      <c r="G473" s="107">
        <v>0</v>
      </c>
      <c r="H473" s="108">
        <v>363</v>
      </c>
      <c r="I473" s="109">
        <v>108</v>
      </c>
      <c r="J473" s="124">
        <v>45103.92</v>
      </c>
      <c r="K473" s="111">
        <v>0</v>
      </c>
      <c r="L473" s="111">
        <v>0</v>
      </c>
      <c r="M473" s="112">
        <v>333.96</v>
      </c>
      <c r="N473" s="113">
        <v>41672.1</v>
      </c>
      <c r="O473" s="114">
        <v>0</v>
      </c>
      <c r="P473" s="114">
        <v>0</v>
      </c>
      <c r="Q473" s="115">
        <v>308.55</v>
      </c>
      <c r="R473" s="116">
        <v>0</v>
      </c>
      <c r="S473" s="117">
        <v>0</v>
      </c>
      <c r="T473" s="118">
        <v>0</v>
      </c>
      <c r="U473" s="119">
        <v>39220.8</v>
      </c>
      <c r="V473" s="120">
        <v>0</v>
      </c>
      <c r="W473" s="120">
        <v>0</v>
      </c>
      <c r="X473" s="121">
        <v>290.4</v>
      </c>
      <c r="Y473" s="122">
        <v>38240.28</v>
      </c>
      <c r="Z473" s="123">
        <v>0</v>
      </c>
      <c r="AA473" s="123">
        <v>0</v>
      </c>
      <c r="AB473" s="123">
        <v>283.14</v>
      </c>
    </row>
    <row r="474" spans="1:28" ht="25.5">
      <c r="A474" s="103" t="s">
        <v>1058</v>
      </c>
      <c r="B474" s="104">
        <v>22</v>
      </c>
      <c r="C474" s="104" t="s">
        <v>123</v>
      </c>
      <c r="D474" s="105" t="s">
        <v>1059</v>
      </c>
      <c r="E474" s="106">
        <v>10835</v>
      </c>
      <c r="F474" s="107">
        <v>1446</v>
      </c>
      <c r="G474" s="107">
        <v>0</v>
      </c>
      <c r="H474" s="108">
        <v>385</v>
      </c>
      <c r="I474" s="109">
        <v>71</v>
      </c>
      <c r="J474" s="124">
        <v>9968.2</v>
      </c>
      <c r="K474" s="111">
        <v>1330.32</v>
      </c>
      <c r="L474" s="111">
        <v>0</v>
      </c>
      <c r="M474" s="112">
        <v>354.2</v>
      </c>
      <c r="N474" s="113">
        <v>9209.75</v>
      </c>
      <c r="O474" s="114">
        <v>1229.1</v>
      </c>
      <c r="P474" s="114">
        <v>0</v>
      </c>
      <c r="Q474" s="115">
        <v>327.25</v>
      </c>
      <c r="R474" s="116">
        <v>0</v>
      </c>
      <c r="S474" s="117">
        <v>0</v>
      </c>
      <c r="T474" s="118">
        <v>0</v>
      </c>
      <c r="U474" s="119">
        <v>8668</v>
      </c>
      <c r="V474" s="120">
        <v>1156.8</v>
      </c>
      <c r="W474" s="120">
        <v>0</v>
      </c>
      <c r="X474" s="121">
        <v>308</v>
      </c>
      <c r="Y474" s="122">
        <v>8451.3</v>
      </c>
      <c r="Z474" s="123">
        <v>1127.88</v>
      </c>
      <c r="AA474" s="123">
        <v>0</v>
      </c>
      <c r="AB474" s="123">
        <v>300.3</v>
      </c>
    </row>
    <row r="475" spans="1:28" ht="25.5">
      <c r="A475" s="103" t="s">
        <v>1060</v>
      </c>
      <c r="B475" s="104">
        <v>22</v>
      </c>
      <c r="C475" s="104" t="s">
        <v>37</v>
      </c>
      <c r="D475" s="105" t="s">
        <v>1061</v>
      </c>
      <c r="E475" s="106">
        <v>16494</v>
      </c>
      <c r="F475" s="107">
        <v>1774</v>
      </c>
      <c r="G475" s="107">
        <v>0</v>
      </c>
      <c r="H475" s="108">
        <v>218</v>
      </c>
      <c r="I475" s="109">
        <v>87</v>
      </c>
      <c r="J475" s="124">
        <v>15174.48</v>
      </c>
      <c r="K475" s="111">
        <v>1632.08</v>
      </c>
      <c r="L475" s="111">
        <v>0</v>
      </c>
      <c r="M475" s="112">
        <v>200.56</v>
      </c>
      <c r="N475" s="113">
        <v>14019.9</v>
      </c>
      <c r="O475" s="114">
        <v>1507.9</v>
      </c>
      <c r="P475" s="114">
        <v>0</v>
      </c>
      <c r="Q475" s="115">
        <v>185.3</v>
      </c>
      <c r="R475" s="116">
        <v>0</v>
      </c>
      <c r="S475" s="117">
        <v>0</v>
      </c>
      <c r="T475" s="118">
        <v>0</v>
      </c>
      <c r="U475" s="119">
        <v>13195.2</v>
      </c>
      <c r="V475" s="120">
        <v>1419.2</v>
      </c>
      <c r="W475" s="120">
        <v>0</v>
      </c>
      <c r="X475" s="121">
        <v>174.4</v>
      </c>
      <c r="Y475" s="122">
        <v>12865.32</v>
      </c>
      <c r="Z475" s="123">
        <v>1383.72</v>
      </c>
      <c r="AA475" s="123">
        <v>0</v>
      </c>
      <c r="AB475" s="123">
        <v>170.04</v>
      </c>
    </row>
    <row r="476" spans="1:28" ht="25.5">
      <c r="A476" s="103" t="s">
        <v>1062</v>
      </c>
      <c r="B476" s="104">
        <v>22</v>
      </c>
      <c r="C476" s="104" t="s">
        <v>37</v>
      </c>
      <c r="D476" s="105" t="s">
        <v>1063</v>
      </c>
      <c r="E476" s="106">
        <v>8421</v>
      </c>
      <c r="F476" s="107">
        <v>1531</v>
      </c>
      <c r="G476" s="107">
        <v>1488</v>
      </c>
      <c r="H476" s="108">
        <v>328</v>
      </c>
      <c r="I476" s="109">
        <v>65</v>
      </c>
      <c r="J476" s="124">
        <v>7747.32</v>
      </c>
      <c r="K476" s="111">
        <v>1408.52</v>
      </c>
      <c r="L476" s="111">
        <v>1368.96</v>
      </c>
      <c r="M476" s="112">
        <v>301.76</v>
      </c>
      <c r="N476" s="113">
        <v>7157.85</v>
      </c>
      <c r="O476" s="114">
        <v>1301.35</v>
      </c>
      <c r="P476" s="114">
        <v>1264.8</v>
      </c>
      <c r="Q476" s="115">
        <v>278.8</v>
      </c>
      <c r="R476" s="116">
        <v>1041.6</v>
      </c>
      <c r="S476" s="117">
        <v>958.27</v>
      </c>
      <c r="T476" s="118">
        <v>885.36</v>
      </c>
      <c r="U476" s="119">
        <v>6736.8</v>
      </c>
      <c r="V476" s="120">
        <v>1224.8</v>
      </c>
      <c r="W476" s="120">
        <v>1190.4</v>
      </c>
      <c r="X476" s="121">
        <v>262.4</v>
      </c>
      <c r="Y476" s="122">
        <v>6568.38</v>
      </c>
      <c r="Z476" s="123">
        <v>1194.18</v>
      </c>
      <c r="AA476" s="123">
        <v>1160.64</v>
      </c>
      <c r="AB476" s="123">
        <v>255.84</v>
      </c>
    </row>
    <row r="477" spans="1:28" ht="25.5">
      <c r="A477" s="103" t="s">
        <v>1064</v>
      </c>
      <c r="B477" s="104">
        <v>22</v>
      </c>
      <c r="C477" s="104" t="s">
        <v>123</v>
      </c>
      <c r="D477" s="105" t="s">
        <v>1065</v>
      </c>
      <c r="E477" s="106">
        <v>5825</v>
      </c>
      <c r="F477" s="107">
        <v>466</v>
      </c>
      <c r="G477" s="107">
        <v>0</v>
      </c>
      <c r="H477" s="108">
        <v>161</v>
      </c>
      <c r="I477" s="109">
        <v>67</v>
      </c>
      <c r="J477" s="124">
        <v>5359</v>
      </c>
      <c r="K477" s="111">
        <v>428.72</v>
      </c>
      <c r="L477" s="111">
        <v>0</v>
      </c>
      <c r="M477" s="112">
        <v>148.12</v>
      </c>
      <c r="N477" s="113">
        <v>4951.25</v>
      </c>
      <c r="O477" s="114">
        <v>396.1</v>
      </c>
      <c r="P477" s="114">
        <v>0</v>
      </c>
      <c r="Q477" s="115">
        <v>136.85</v>
      </c>
      <c r="R477" s="116">
        <v>0</v>
      </c>
      <c r="S477" s="117">
        <v>0</v>
      </c>
      <c r="T477" s="118">
        <v>0</v>
      </c>
      <c r="U477" s="119">
        <v>4660</v>
      </c>
      <c r="V477" s="120">
        <v>372.8</v>
      </c>
      <c r="W477" s="120">
        <v>0</v>
      </c>
      <c r="X477" s="121">
        <v>128.8</v>
      </c>
      <c r="Y477" s="122">
        <v>4543.5</v>
      </c>
      <c r="Z477" s="123">
        <v>363.48</v>
      </c>
      <c r="AA477" s="123">
        <v>0</v>
      </c>
      <c r="AB477" s="123">
        <v>125.58</v>
      </c>
    </row>
    <row r="478" spans="1:28" ht="25.5">
      <c r="A478" s="103" t="s">
        <v>1066</v>
      </c>
      <c r="B478" s="104">
        <v>22</v>
      </c>
      <c r="C478" s="104" t="s">
        <v>123</v>
      </c>
      <c r="D478" s="105" t="s">
        <v>1067</v>
      </c>
      <c r="E478" s="106">
        <v>3435</v>
      </c>
      <c r="F478" s="107">
        <v>434</v>
      </c>
      <c r="G478" s="107">
        <v>291</v>
      </c>
      <c r="H478" s="108">
        <v>194</v>
      </c>
      <c r="I478" s="109">
        <v>32</v>
      </c>
      <c r="J478" s="124">
        <v>3160.2</v>
      </c>
      <c r="K478" s="111">
        <v>399.28</v>
      </c>
      <c r="L478" s="111">
        <v>267.72</v>
      </c>
      <c r="M478" s="112">
        <v>178.48</v>
      </c>
      <c r="N478" s="113">
        <v>2919.75</v>
      </c>
      <c r="O478" s="114">
        <v>368.9</v>
      </c>
      <c r="P478" s="114">
        <v>247.35</v>
      </c>
      <c r="Q478" s="115">
        <v>164.9</v>
      </c>
      <c r="R478" s="116">
        <v>203.7</v>
      </c>
      <c r="S478" s="117">
        <v>187.4</v>
      </c>
      <c r="T478" s="118">
        <v>173.15</v>
      </c>
      <c r="U478" s="119">
        <v>2748</v>
      </c>
      <c r="V478" s="120">
        <v>347.2</v>
      </c>
      <c r="W478" s="120">
        <v>232.8</v>
      </c>
      <c r="X478" s="121">
        <v>155.2</v>
      </c>
      <c r="Y478" s="122">
        <v>2679.3</v>
      </c>
      <c r="Z478" s="123">
        <v>338.52</v>
      </c>
      <c r="AA478" s="123">
        <v>226.98</v>
      </c>
      <c r="AB478" s="123">
        <v>151.32</v>
      </c>
    </row>
    <row r="479" spans="1:28" ht="12.75">
      <c r="A479" s="103" t="s">
        <v>1068</v>
      </c>
      <c r="B479" s="104">
        <v>22</v>
      </c>
      <c r="C479" s="104" t="s">
        <v>123</v>
      </c>
      <c r="D479" s="105" t="s">
        <v>1069</v>
      </c>
      <c r="E479" s="106">
        <v>4228</v>
      </c>
      <c r="F479" s="107">
        <v>532</v>
      </c>
      <c r="G479" s="107">
        <v>0</v>
      </c>
      <c r="H479" s="108">
        <v>161</v>
      </c>
      <c r="I479" s="109">
        <v>53</v>
      </c>
      <c r="J479" s="124">
        <v>3889.76</v>
      </c>
      <c r="K479" s="111">
        <v>489.44</v>
      </c>
      <c r="L479" s="111">
        <v>0</v>
      </c>
      <c r="M479" s="112">
        <v>148.12</v>
      </c>
      <c r="N479" s="113">
        <v>3593.8</v>
      </c>
      <c r="O479" s="114">
        <v>452.2</v>
      </c>
      <c r="P479" s="114">
        <v>0</v>
      </c>
      <c r="Q479" s="115">
        <v>136.85</v>
      </c>
      <c r="R479" s="116">
        <v>0</v>
      </c>
      <c r="S479" s="117">
        <v>0</v>
      </c>
      <c r="T479" s="118">
        <v>0</v>
      </c>
      <c r="U479" s="119">
        <v>3382.4</v>
      </c>
      <c r="V479" s="120">
        <v>425.6</v>
      </c>
      <c r="W479" s="120">
        <v>0</v>
      </c>
      <c r="X479" s="121">
        <v>128.8</v>
      </c>
      <c r="Y479" s="122">
        <v>3297.84</v>
      </c>
      <c r="Z479" s="123">
        <v>414.96</v>
      </c>
      <c r="AA479" s="123">
        <v>0</v>
      </c>
      <c r="AB479" s="123">
        <v>125.58</v>
      </c>
    </row>
    <row r="480" spans="1:28" ht="12.75">
      <c r="A480" s="103" t="s">
        <v>1070</v>
      </c>
      <c r="B480" s="104">
        <v>22</v>
      </c>
      <c r="C480" s="104" t="s">
        <v>123</v>
      </c>
      <c r="D480" s="105" t="s">
        <v>1071</v>
      </c>
      <c r="E480" s="106">
        <v>2311</v>
      </c>
      <c r="F480" s="107">
        <v>357</v>
      </c>
      <c r="G480" s="107">
        <v>218</v>
      </c>
      <c r="H480" s="108">
        <v>146</v>
      </c>
      <c r="I480" s="109">
        <v>24</v>
      </c>
      <c r="J480" s="124">
        <v>2126.12</v>
      </c>
      <c r="K480" s="111">
        <v>328.44</v>
      </c>
      <c r="L480" s="111">
        <v>200.56</v>
      </c>
      <c r="M480" s="112">
        <v>134.32</v>
      </c>
      <c r="N480" s="113">
        <v>1964.35</v>
      </c>
      <c r="O480" s="114">
        <v>303.45</v>
      </c>
      <c r="P480" s="114">
        <v>185.3</v>
      </c>
      <c r="Q480" s="115">
        <v>124.1</v>
      </c>
      <c r="R480" s="116">
        <v>152.6</v>
      </c>
      <c r="S480" s="117">
        <v>140.39</v>
      </c>
      <c r="T480" s="118">
        <v>129.71</v>
      </c>
      <c r="U480" s="119">
        <v>1848.8</v>
      </c>
      <c r="V480" s="120">
        <v>285.6</v>
      </c>
      <c r="W480" s="120">
        <v>174.4</v>
      </c>
      <c r="X480" s="121">
        <v>116.8</v>
      </c>
      <c r="Y480" s="122">
        <v>1802.58</v>
      </c>
      <c r="Z480" s="123">
        <v>278.46</v>
      </c>
      <c r="AA480" s="123">
        <v>170.04</v>
      </c>
      <c r="AB480" s="123">
        <v>113.88</v>
      </c>
    </row>
    <row r="481" spans="1:28" ht="12.75">
      <c r="A481" s="103" t="s">
        <v>1072</v>
      </c>
      <c r="B481" s="104" t="s">
        <v>309</v>
      </c>
      <c r="C481" s="104" t="s">
        <v>37</v>
      </c>
      <c r="D481" s="105" t="s">
        <v>1073</v>
      </c>
      <c r="E481" s="106">
        <v>67728</v>
      </c>
      <c r="F481" s="107">
        <v>0</v>
      </c>
      <c r="G481" s="107">
        <v>0</v>
      </c>
      <c r="H481" s="108">
        <v>470</v>
      </c>
      <c r="I481" s="109">
        <v>68</v>
      </c>
      <c r="J481" s="124">
        <v>62309.76</v>
      </c>
      <c r="K481" s="111">
        <v>0</v>
      </c>
      <c r="L481" s="111">
        <v>0</v>
      </c>
      <c r="M481" s="112">
        <v>432.4</v>
      </c>
      <c r="N481" s="113">
        <v>57568.8</v>
      </c>
      <c r="O481" s="114">
        <v>0</v>
      </c>
      <c r="P481" s="114">
        <v>0</v>
      </c>
      <c r="Q481" s="115">
        <v>399.5</v>
      </c>
      <c r="R481" s="116">
        <v>0</v>
      </c>
      <c r="S481" s="117">
        <v>0</v>
      </c>
      <c r="T481" s="118">
        <v>0</v>
      </c>
      <c r="U481" s="119">
        <v>54182.4</v>
      </c>
      <c r="V481" s="120">
        <v>0</v>
      </c>
      <c r="W481" s="120">
        <v>0</v>
      </c>
      <c r="X481" s="121">
        <v>376</v>
      </c>
      <c r="Y481" s="122">
        <v>52827.84</v>
      </c>
      <c r="Z481" s="123">
        <v>0</v>
      </c>
      <c r="AA481" s="123">
        <v>0</v>
      </c>
      <c r="AB481" s="123">
        <v>366.6</v>
      </c>
    </row>
    <row r="482" spans="1:28" ht="12.75">
      <c r="A482" s="103" t="s">
        <v>1074</v>
      </c>
      <c r="B482" s="104" t="s">
        <v>309</v>
      </c>
      <c r="C482" s="104" t="s">
        <v>37</v>
      </c>
      <c r="D482" s="105" t="s">
        <v>1075</v>
      </c>
      <c r="E482" s="106">
        <v>61451</v>
      </c>
      <c r="F482" s="107">
        <v>0</v>
      </c>
      <c r="G482" s="107">
        <v>0</v>
      </c>
      <c r="H482" s="108">
        <v>270</v>
      </c>
      <c r="I482" s="109">
        <v>53</v>
      </c>
      <c r="J482" s="124">
        <v>56534.92</v>
      </c>
      <c r="K482" s="111">
        <v>0</v>
      </c>
      <c r="L482" s="111">
        <v>0</v>
      </c>
      <c r="M482" s="112">
        <v>248.4</v>
      </c>
      <c r="N482" s="113">
        <v>52233.35</v>
      </c>
      <c r="O482" s="114">
        <v>0</v>
      </c>
      <c r="P482" s="114">
        <v>0</v>
      </c>
      <c r="Q482" s="115">
        <v>229.5</v>
      </c>
      <c r="R482" s="116">
        <v>0</v>
      </c>
      <c r="S482" s="117">
        <v>0</v>
      </c>
      <c r="T482" s="118">
        <v>0</v>
      </c>
      <c r="U482" s="119">
        <v>49160.8</v>
      </c>
      <c r="V482" s="120">
        <v>0</v>
      </c>
      <c r="W482" s="120">
        <v>0</v>
      </c>
      <c r="X482" s="121">
        <v>216</v>
      </c>
      <c r="Y482" s="122">
        <v>47931.78</v>
      </c>
      <c r="Z482" s="123">
        <v>0</v>
      </c>
      <c r="AA482" s="123">
        <v>0</v>
      </c>
      <c r="AB482" s="123">
        <v>210.6</v>
      </c>
    </row>
    <row r="483" spans="1:28" ht="25.5">
      <c r="A483" s="103" t="s">
        <v>1076</v>
      </c>
      <c r="B483" s="104" t="s">
        <v>312</v>
      </c>
      <c r="C483" s="104" t="s">
        <v>37</v>
      </c>
      <c r="D483" s="105" t="s">
        <v>1077</v>
      </c>
      <c r="E483" s="106">
        <v>16573</v>
      </c>
      <c r="F483" s="107">
        <v>9945</v>
      </c>
      <c r="G483" s="107">
        <v>9948</v>
      </c>
      <c r="H483" s="108">
        <v>222</v>
      </c>
      <c r="I483" s="109">
        <v>31</v>
      </c>
      <c r="J483" s="124">
        <v>15247.16</v>
      </c>
      <c r="K483" s="111">
        <v>9149.4</v>
      </c>
      <c r="L483" s="111">
        <v>9152.16</v>
      </c>
      <c r="M483" s="112">
        <v>204.24</v>
      </c>
      <c r="N483" s="113">
        <v>14087.05</v>
      </c>
      <c r="O483" s="114">
        <v>8453.25</v>
      </c>
      <c r="P483" s="114">
        <v>8455.8</v>
      </c>
      <c r="Q483" s="115">
        <v>188.7</v>
      </c>
      <c r="R483" s="116">
        <v>6963.6</v>
      </c>
      <c r="S483" s="117">
        <v>6406.51</v>
      </c>
      <c r="T483" s="118">
        <v>5919.06</v>
      </c>
      <c r="U483" s="119">
        <v>13258.4</v>
      </c>
      <c r="V483" s="120">
        <v>7956</v>
      </c>
      <c r="W483" s="120">
        <v>7958.4</v>
      </c>
      <c r="X483" s="121">
        <v>177.6</v>
      </c>
      <c r="Y483" s="122">
        <v>12926.94</v>
      </c>
      <c r="Z483" s="123">
        <v>7757.1</v>
      </c>
      <c r="AA483" s="123">
        <v>7759.44</v>
      </c>
      <c r="AB483" s="123">
        <v>173.16</v>
      </c>
    </row>
    <row r="484" spans="1:28" ht="39">
      <c r="A484" s="103" t="s">
        <v>1078</v>
      </c>
      <c r="B484" s="104" t="s">
        <v>312</v>
      </c>
      <c r="C484" s="104" t="s">
        <v>37</v>
      </c>
      <c r="D484" s="105" t="s">
        <v>1079</v>
      </c>
      <c r="E484" s="106">
        <v>3962</v>
      </c>
      <c r="F484" s="107">
        <v>2163</v>
      </c>
      <c r="G484" s="107">
        <v>2586</v>
      </c>
      <c r="H484" s="108">
        <v>167</v>
      </c>
      <c r="I484" s="109">
        <v>7</v>
      </c>
      <c r="J484" s="124">
        <v>3645.04</v>
      </c>
      <c r="K484" s="111">
        <v>1989.96</v>
      </c>
      <c r="L484" s="111">
        <v>2379.12</v>
      </c>
      <c r="M484" s="112">
        <v>153.64</v>
      </c>
      <c r="N484" s="113">
        <v>3367.7</v>
      </c>
      <c r="O484" s="114">
        <v>1838.55</v>
      </c>
      <c r="P484" s="114">
        <v>2198.1</v>
      </c>
      <c r="Q484" s="115">
        <v>141.95</v>
      </c>
      <c r="R484" s="116">
        <v>1810.2</v>
      </c>
      <c r="S484" s="117">
        <v>1665.38</v>
      </c>
      <c r="T484" s="118">
        <v>1538.67</v>
      </c>
      <c r="U484" s="119">
        <v>3169.6</v>
      </c>
      <c r="V484" s="120">
        <v>1730.4</v>
      </c>
      <c r="W484" s="120">
        <v>2068.8</v>
      </c>
      <c r="X484" s="121">
        <v>133.6</v>
      </c>
      <c r="Y484" s="122">
        <v>3090.36</v>
      </c>
      <c r="Z484" s="123">
        <v>1687.14</v>
      </c>
      <c r="AA484" s="123">
        <v>2017.08</v>
      </c>
      <c r="AB484" s="123">
        <v>130.26</v>
      </c>
    </row>
    <row r="485" spans="1:28" ht="12.75">
      <c r="A485" s="103" t="s">
        <v>1080</v>
      </c>
      <c r="B485" s="104" t="s">
        <v>511</v>
      </c>
      <c r="C485" s="104" t="s">
        <v>37</v>
      </c>
      <c r="D485" s="105" t="s">
        <v>1081</v>
      </c>
      <c r="E485" s="106">
        <v>12753</v>
      </c>
      <c r="F485" s="107">
        <v>3800</v>
      </c>
      <c r="G485" s="107">
        <v>0</v>
      </c>
      <c r="H485" s="108">
        <v>298</v>
      </c>
      <c r="I485" s="109">
        <v>46</v>
      </c>
      <c r="J485" s="124">
        <v>11732.76</v>
      </c>
      <c r="K485" s="111">
        <v>3496</v>
      </c>
      <c r="L485" s="111">
        <v>0</v>
      </c>
      <c r="M485" s="112">
        <v>274.16</v>
      </c>
      <c r="N485" s="113">
        <v>10840.05</v>
      </c>
      <c r="O485" s="114">
        <v>3230</v>
      </c>
      <c r="P485" s="114">
        <v>0</v>
      </c>
      <c r="Q485" s="115">
        <v>253.3</v>
      </c>
      <c r="R485" s="116">
        <v>0</v>
      </c>
      <c r="S485" s="117">
        <v>0</v>
      </c>
      <c r="T485" s="118">
        <v>0</v>
      </c>
      <c r="U485" s="119">
        <v>10202.4</v>
      </c>
      <c r="V485" s="120">
        <v>3040</v>
      </c>
      <c r="W485" s="120">
        <v>0</v>
      </c>
      <c r="X485" s="121">
        <v>238.4</v>
      </c>
      <c r="Y485" s="122">
        <v>9947.34</v>
      </c>
      <c r="Z485" s="123">
        <v>2964</v>
      </c>
      <c r="AA485" s="123">
        <v>0</v>
      </c>
      <c r="AB485" s="123">
        <v>232.44</v>
      </c>
    </row>
    <row r="486" spans="1:28" ht="12.75">
      <c r="A486" s="103" t="s">
        <v>1082</v>
      </c>
      <c r="B486" s="104" t="s">
        <v>511</v>
      </c>
      <c r="C486" s="104" t="s">
        <v>37</v>
      </c>
      <c r="D486" s="105" t="s">
        <v>1083</v>
      </c>
      <c r="E486" s="106">
        <v>7916</v>
      </c>
      <c r="F486" s="107">
        <v>3088</v>
      </c>
      <c r="G486" s="107">
        <v>3183</v>
      </c>
      <c r="H486" s="108">
        <v>346</v>
      </c>
      <c r="I486" s="109">
        <v>17</v>
      </c>
      <c r="J486" s="124">
        <v>7282.72</v>
      </c>
      <c r="K486" s="111">
        <v>2840.96</v>
      </c>
      <c r="L486" s="111">
        <v>2928.36</v>
      </c>
      <c r="M486" s="112">
        <v>318.32</v>
      </c>
      <c r="N486" s="113">
        <v>6728.6</v>
      </c>
      <c r="O486" s="114">
        <v>2624.8</v>
      </c>
      <c r="P486" s="114">
        <v>2705.55</v>
      </c>
      <c r="Q486" s="115">
        <v>294.1</v>
      </c>
      <c r="R486" s="116">
        <v>2228.1</v>
      </c>
      <c r="S486" s="117">
        <v>2049.85</v>
      </c>
      <c r="T486" s="118">
        <v>1893.89</v>
      </c>
      <c r="U486" s="119">
        <v>6332.8</v>
      </c>
      <c r="V486" s="120">
        <v>2470.4</v>
      </c>
      <c r="W486" s="120">
        <v>2546.4</v>
      </c>
      <c r="X486" s="121">
        <v>276.8</v>
      </c>
      <c r="Y486" s="122">
        <v>6174.48</v>
      </c>
      <c r="Z486" s="123">
        <v>2408.64</v>
      </c>
      <c r="AA486" s="123">
        <v>2482.74</v>
      </c>
      <c r="AB486" s="123">
        <v>269.88</v>
      </c>
    </row>
    <row r="487" spans="1:28" ht="12.75">
      <c r="A487" s="103" t="s">
        <v>1084</v>
      </c>
      <c r="B487" s="104">
        <v>20</v>
      </c>
      <c r="C487" s="104" t="s">
        <v>123</v>
      </c>
      <c r="D487" s="105" t="s">
        <v>1085</v>
      </c>
      <c r="E487" s="106">
        <v>2728</v>
      </c>
      <c r="F487" s="107">
        <v>304</v>
      </c>
      <c r="G487" s="107">
        <v>197</v>
      </c>
      <c r="H487" s="108">
        <v>131</v>
      </c>
      <c r="I487" s="109">
        <v>27</v>
      </c>
      <c r="J487" s="124">
        <v>2509.76</v>
      </c>
      <c r="K487" s="111">
        <v>279.68</v>
      </c>
      <c r="L487" s="111">
        <v>181.24</v>
      </c>
      <c r="M487" s="112">
        <v>120.52</v>
      </c>
      <c r="N487" s="113">
        <v>2318.8</v>
      </c>
      <c r="O487" s="114">
        <v>258.4</v>
      </c>
      <c r="P487" s="114">
        <v>167.45</v>
      </c>
      <c r="Q487" s="115">
        <v>111.35</v>
      </c>
      <c r="R487" s="116">
        <v>137.9</v>
      </c>
      <c r="S487" s="117">
        <v>126.87</v>
      </c>
      <c r="T487" s="118">
        <v>117.22</v>
      </c>
      <c r="U487" s="119">
        <v>2182.4</v>
      </c>
      <c r="V487" s="120">
        <v>243.2</v>
      </c>
      <c r="W487" s="120">
        <v>157.6</v>
      </c>
      <c r="X487" s="121">
        <v>104.8</v>
      </c>
      <c r="Y487" s="122">
        <v>2127.84</v>
      </c>
      <c r="Z487" s="123">
        <v>237.12</v>
      </c>
      <c r="AA487" s="123">
        <v>153.66</v>
      </c>
      <c r="AB487" s="123">
        <v>102.18</v>
      </c>
    </row>
    <row r="488" spans="1:28" ht="25.5">
      <c r="A488" s="103" t="s">
        <v>1086</v>
      </c>
      <c r="B488" s="104">
        <v>20</v>
      </c>
      <c r="C488" s="104" t="s">
        <v>123</v>
      </c>
      <c r="D488" s="105" t="s">
        <v>1087</v>
      </c>
      <c r="E488" s="106">
        <v>2882</v>
      </c>
      <c r="F488" s="107">
        <v>217</v>
      </c>
      <c r="G488" s="107">
        <v>173</v>
      </c>
      <c r="H488" s="108">
        <v>115</v>
      </c>
      <c r="I488" s="109">
        <v>45</v>
      </c>
      <c r="J488" s="124">
        <v>2651.44</v>
      </c>
      <c r="K488" s="111">
        <v>199.64</v>
      </c>
      <c r="L488" s="111">
        <v>159.16</v>
      </c>
      <c r="M488" s="112">
        <v>105.8</v>
      </c>
      <c r="N488" s="113">
        <v>2449.7</v>
      </c>
      <c r="O488" s="114">
        <v>184.45</v>
      </c>
      <c r="P488" s="114">
        <v>147.05</v>
      </c>
      <c r="Q488" s="115">
        <v>97.75</v>
      </c>
      <c r="R488" s="116">
        <v>121.1</v>
      </c>
      <c r="S488" s="117">
        <v>111.41</v>
      </c>
      <c r="T488" s="118">
        <v>102.94</v>
      </c>
      <c r="U488" s="119">
        <v>2305.6</v>
      </c>
      <c r="V488" s="120">
        <v>173.6</v>
      </c>
      <c r="W488" s="120">
        <v>138.4</v>
      </c>
      <c r="X488" s="121">
        <v>92</v>
      </c>
      <c r="Y488" s="122">
        <v>2247.96</v>
      </c>
      <c r="Z488" s="123">
        <v>169.26</v>
      </c>
      <c r="AA488" s="123">
        <v>134.94</v>
      </c>
      <c r="AB488" s="123">
        <v>89.7</v>
      </c>
    </row>
    <row r="489" spans="1:28" ht="25.5">
      <c r="A489" s="103" t="s">
        <v>1088</v>
      </c>
      <c r="B489" s="104">
        <v>20</v>
      </c>
      <c r="C489" s="104" t="s">
        <v>123</v>
      </c>
      <c r="D489" s="105" t="s">
        <v>1089</v>
      </c>
      <c r="E489" s="106">
        <v>1436</v>
      </c>
      <c r="F489" s="107">
        <v>243</v>
      </c>
      <c r="G489" s="107">
        <v>177</v>
      </c>
      <c r="H489" s="108">
        <v>118</v>
      </c>
      <c r="I489" s="109">
        <v>24</v>
      </c>
      <c r="J489" s="124">
        <v>1321.12</v>
      </c>
      <c r="K489" s="111">
        <v>223.56</v>
      </c>
      <c r="L489" s="111">
        <v>162.84</v>
      </c>
      <c r="M489" s="112">
        <v>108.56</v>
      </c>
      <c r="N489" s="113">
        <v>1220.6</v>
      </c>
      <c r="O489" s="114">
        <v>206.55</v>
      </c>
      <c r="P489" s="114">
        <v>150.45</v>
      </c>
      <c r="Q489" s="115">
        <v>100.3</v>
      </c>
      <c r="R489" s="116">
        <v>123.9</v>
      </c>
      <c r="S489" s="117">
        <v>113.99</v>
      </c>
      <c r="T489" s="118">
        <v>105.32</v>
      </c>
      <c r="U489" s="119">
        <v>1148.8</v>
      </c>
      <c r="V489" s="120">
        <v>194.4</v>
      </c>
      <c r="W489" s="120">
        <v>141.6</v>
      </c>
      <c r="X489" s="121">
        <v>94.4</v>
      </c>
      <c r="Y489" s="122">
        <v>1120.08</v>
      </c>
      <c r="Z489" s="123">
        <v>189.54</v>
      </c>
      <c r="AA489" s="123">
        <v>138.06</v>
      </c>
      <c r="AB489" s="123">
        <v>92.04</v>
      </c>
    </row>
    <row r="490" spans="1:28" ht="12.75">
      <c r="A490" s="103" t="s">
        <v>1090</v>
      </c>
      <c r="B490" s="104" t="s">
        <v>110</v>
      </c>
      <c r="C490" s="104" t="s">
        <v>123</v>
      </c>
      <c r="D490" s="105" t="s">
        <v>1091</v>
      </c>
      <c r="E490" s="106">
        <v>2543</v>
      </c>
      <c r="F490" s="107">
        <v>382</v>
      </c>
      <c r="G490" s="107">
        <v>237</v>
      </c>
      <c r="H490" s="108">
        <v>158</v>
      </c>
      <c r="I490" s="109">
        <v>17</v>
      </c>
      <c r="J490" s="124">
        <v>2339.56</v>
      </c>
      <c r="K490" s="111">
        <v>351.44</v>
      </c>
      <c r="L490" s="111">
        <v>218.04</v>
      </c>
      <c r="M490" s="112">
        <v>145.36</v>
      </c>
      <c r="N490" s="113">
        <v>2161.55</v>
      </c>
      <c r="O490" s="114">
        <v>324.7</v>
      </c>
      <c r="P490" s="114">
        <v>201.45</v>
      </c>
      <c r="Q490" s="115">
        <v>134.3</v>
      </c>
      <c r="R490" s="116">
        <v>165.9</v>
      </c>
      <c r="S490" s="117">
        <v>152.63</v>
      </c>
      <c r="T490" s="118">
        <v>141.02</v>
      </c>
      <c r="U490" s="119">
        <v>2034.4</v>
      </c>
      <c r="V490" s="120">
        <v>305.6</v>
      </c>
      <c r="W490" s="120">
        <v>189.6</v>
      </c>
      <c r="X490" s="121">
        <v>126.4</v>
      </c>
      <c r="Y490" s="122">
        <v>1983.54</v>
      </c>
      <c r="Z490" s="123">
        <v>297.96</v>
      </c>
      <c r="AA490" s="123">
        <v>184.86</v>
      </c>
      <c r="AB490" s="123">
        <v>123.24</v>
      </c>
    </row>
    <row r="491" spans="1:28" ht="12.75">
      <c r="A491" s="103" t="s">
        <v>1092</v>
      </c>
      <c r="B491" s="104" t="s">
        <v>312</v>
      </c>
      <c r="C491" s="104" t="s">
        <v>37</v>
      </c>
      <c r="D491" s="105" t="s">
        <v>1093</v>
      </c>
      <c r="E491" s="106">
        <v>53272</v>
      </c>
      <c r="F491" s="107">
        <v>20044</v>
      </c>
      <c r="G491" s="107">
        <v>0</v>
      </c>
      <c r="H491" s="108">
        <v>429</v>
      </c>
      <c r="I491" s="109">
        <v>47</v>
      </c>
      <c r="J491" s="124">
        <v>49010.24</v>
      </c>
      <c r="K491" s="111">
        <v>18440.48</v>
      </c>
      <c r="L491" s="111">
        <v>0</v>
      </c>
      <c r="M491" s="112">
        <v>394.68</v>
      </c>
      <c r="N491" s="113">
        <v>45281.2</v>
      </c>
      <c r="O491" s="114">
        <v>17037.4</v>
      </c>
      <c r="P491" s="114">
        <v>0</v>
      </c>
      <c r="Q491" s="115">
        <v>364.65</v>
      </c>
      <c r="R491" s="116">
        <v>0</v>
      </c>
      <c r="S491" s="117">
        <v>0</v>
      </c>
      <c r="T491" s="118">
        <v>0</v>
      </c>
      <c r="U491" s="119">
        <v>42617.6</v>
      </c>
      <c r="V491" s="120">
        <v>16035.2</v>
      </c>
      <c r="W491" s="120">
        <v>0</v>
      </c>
      <c r="X491" s="121">
        <v>343.2</v>
      </c>
      <c r="Y491" s="122">
        <v>41552.16</v>
      </c>
      <c r="Z491" s="123">
        <v>15634.32</v>
      </c>
      <c r="AA491" s="123">
        <v>0</v>
      </c>
      <c r="AB491" s="123">
        <v>334.62</v>
      </c>
    </row>
    <row r="492" spans="1:28" ht="25.5">
      <c r="A492" s="103" t="s">
        <v>1094</v>
      </c>
      <c r="B492" s="104" t="s">
        <v>110</v>
      </c>
      <c r="C492" s="104" t="s">
        <v>37</v>
      </c>
      <c r="D492" s="105" t="s">
        <v>1095</v>
      </c>
      <c r="E492" s="106">
        <v>25812</v>
      </c>
      <c r="F492" s="107">
        <v>5457</v>
      </c>
      <c r="G492" s="107">
        <v>0</v>
      </c>
      <c r="H492" s="108">
        <v>424</v>
      </c>
      <c r="I492" s="109">
        <v>48</v>
      </c>
      <c r="J492" s="124">
        <v>23747.04</v>
      </c>
      <c r="K492" s="111">
        <v>5020.44</v>
      </c>
      <c r="L492" s="111">
        <v>0</v>
      </c>
      <c r="M492" s="112">
        <v>390.08</v>
      </c>
      <c r="N492" s="113">
        <v>21940.2</v>
      </c>
      <c r="O492" s="114">
        <v>4638.45</v>
      </c>
      <c r="P492" s="114">
        <v>0</v>
      </c>
      <c r="Q492" s="115">
        <v>360.4</v>
      </c>
      <c r="R492" s="116">
        <v>0</v>
      </c>
      <c r="S492" s="117">
        <v>0</v>
      </c>
      <c r="T492" s="118">
        <v>0</v>
      </c>
      <c r="U492" s="119">
        <v>20649.6</v>
      </c>
      <c r="V492" s="120">
        <v>4365.6</v>
      </c>
      <c r="W492" s="120">
        <v>0</v>
      </c>
      <c r="X492" s="121">
        <v>339.2</v>
      </c>
      <c r="Y492" s="122">
        <v>20133.36</v>
      </c>
      <c r="Z492" s="123">
        <v>4256.46</v>
      </c>
      <c r="AA492" s="123">
        <v>0</v>
      </c>
      <c r="AB492" s="123">
        <v>330.72</v>
      </c>
    </row>
    <row r="493" spans="1:28" ht="12.75">
      <c r="A493" s="103" t="s">
        <v>1096</v>
      </c>
      <c r="B493" s="104" t="s">
        <v>110</v>
      </c>
      <c r="C493" s="104" t="s">
        <v>37</v>
      </c>
      <c r="D493" s="105" t="s">
        <v>1097</v>
      </c>
      <c r="E493" s="106">
        <v>12891</v>
      </c>
      <c r="F493" s="107">
        <v>2348</v>
      </c>
      <c r="G493" s="107">
        <v>0</v>
      </c>
      <c r="H493" s="108">
        <v>237</v>
      </c>
      <c r="I493" s="109">
        <v>75</v>
      </c>
      <c r="J493" s="124">
        <v>11859.72</v>
      </c>
      <c r="K493" s="111">
        <v>2160.16</v>
      </c>
      <c r="L493" s="111">
        <v>0</v>
      </c>
      <c r="M493" s="112">
        <v>218.04</v>
      </c>
      <c r="N493" s="113">
        <v>10957.35</v>
      </c>
      <c r="O493" s="114">
        <v>1995.8</v>
      </c>
      <c r="P493" s="114">
        <v>0</v>
      </c>
      <c r="Q493" s="115">
        <v>201.45</v>
      </c>
      <c r="R493" s="116">
        <v>0</v>
      </c>
      <c r="S493" s="117">
        <v>0</v>
      </c>
      <c r="T493" s="118">
        <v>0</v>
      </c>
      <c r="U493" s="119">
        <v>10312.8</v>
      </c>
      <c r="V493" s="120">
        <v>1878.4</v>
      </c>
      <c r="W493" s="120">
        <v>0</v>
      </c>
      <c r="X493" s="121">
        <v>189.6</v>
      </c>
      <c r="Y493" s="122">
        <v>10054.98</v>
      </c>
      <c r="Z493" s="123">
        <v>1831.44</v>
      </c>
      <c r="AA493" s="123">
        <v>0</v>
      </c>
      <c r="AB493" s="123">
        <v>184.86</v>
      </c>
    </row>
    <row r="494" spans="1:28" ht="12.75">
      <c r="A494" s="103" t="s">
        <v>1098</v>
      </c>
      <c r="B494" s="104" t="s">
        <v>110</v>
      </c>
      <c r="C494" s="104" t="s">
        <v>37</v>
      </c>
      <c r="D494" s="105" t="s">
        <v>1099</v>
      </c>
      <c r="E494" s="106">
        <v>7816</v>
      </c>
      <c r="F494" s="107">
        <v>2049</v>
      </c>
      <c r="G494" s="107">
        <v>0</v>
      </c>
      <c r="H494" s="108">
        <v>217</v>
      </c>
      <c r="I494" s="109">
        <v>33</v>
      </c>
      <c r="J494" s="124">
        <v>7190.72</v>
      </c>
      <c r="K494" s="111">
        <v>1885.08</v>
      </c>
      <c r="L494" s="111">
        <v>0</v>
      </c>
      <c r="M494" s="112">
        <v>199.64</v>
      </c>
      <c r="N494" s="113">
        <v>6643.6</v>
      </c>
      <c r="O494" s="114">
        <v>1741.65</v>
      </c>
      <c r="P494" s="114">
        <v>0</v>
      </c>
      <c r="Q494" s="115">
        <v>184.45</v>
      </c>
      <c r="R494" s="116">
        <v>0</v>
      </c>
      <c r="S494" s="117">
        <v>0</v>
      </c>
      <c r="T494" s="118">
        <v>0</v>
      </c>
      <c r="U494" s="119">
        <v>6252.8</v>
      </c>
      <c r="V494" s="120">
        <v>1639.2</v>
      </c>
      <c r="W494" s="120">
        <v>0</v>
      </c>
      <c r="X494" s="121">
        <v>173.6</v>
      </c>
      <c r="Y494" s="122">
        <v>6096.48</v>
      </c>
      <c r="Z494" s="123">
        <v>1598.22</v>
      </c>
      <c r="AA494" s="123">
        <v>0</v>
      </c>
      <c r="AB494" s="123">
        <v>169.26</v>
      </c>
    </row>
    <row r="495" spans="1:28" ht="12.75">
      <c r="A495" s="103" t="s">
        <v>1100</v>
      </c>
      <c r="B495" s="104" t="s">
        <v>110</v>
      </c>
      <c r="C495" s="104" t="s">
        <v>37</v>
      </c>
      <c r="D495" s="105" t="s">
        <v>1101</v>
      </c>
      <c r="E495" s="106">
        <v>14639</v>
      </c>
      <c r="F495" s="107">
        <v>4389</v>
      </c>
      <c r="G495" s="107">
        <v>2782</v>
      </c>
      <c r="H495" s="108">
        <v>279</v>
      </c>
      <c r="I495" s="109">
        <v>47</v>
      </c>
      <c r="J495" s="124">
        <v>13467.88</v>
      </c>
      <c r="K495" s="111">
        <v>4037.88</v>
      </c>
      <c r="L495" s="111">
        <v>2559.44</v>
      </c>
      <c r="M495" s="112">
        <v>256.68</v>
      </c>
      <c r="N495" s="113">
        <v>12443.15</v>
      </c>
      <c r="O495" s="114">
        <v>3730.65</v>
      </c>
      <c r="P495" s="114">
        <v>2364.7</v>
      </c>
      <c r="Q495" s="115">
        <v>237.15</v>
      </c>
      <c r="R495" s="116">
        <v>1947.4</v>
      </c>
      <c r="S495" s="117">
        <v>1791.61</v>
      </c>
      <c r="T495" s="118">
        <v>1655.29</v>
      </c>
      <c r="U495" s="119">
        <v>11711.2</v>
      </c>
      <c r="V495" s="120">
        <v>3511.2</v>
      </c>
      <c r="W495" s="120">
        <v>2225.6</v>
      </c>
      <c r="X495" s="121">
        <v>223.2</v>
      </c>
      <c r="Y495" s="122">
        <v>11418.42</v>
      </c>
      <c r="Z495" s="123">
        <v>3423.42</v>
      </c>
      <c r="AA495" s="123">
        <v>2169.96</v>
      </c>
      <c r="AB495" s="123">
        <v>217.62</v>
      </c>
    </row>
    <row r="496" spans="1:28" ht="12.75">
      <c r="A496" s="103" t="s">
        <v>1102</v>
      </c>
      <c r="B496" s="104" t="s">
        <v>110</v>
      </c>
      <c r="C496" s="104" t="s">
        <v>37</v>
      </c>
      <c r="D496" s="105" t="s">
        <v>1103</v>
      </c>
      <c r="E496" s="106">
        <v>8413</v>
      </c>
      <c r="F496" s="107">
        <v>2675</v>
      </c>
      <c r="G496" s="107">
        <v>2782</v>
      </c>
      <c r="H496" s="108">
        <v>330</v>
      </c>
      <c r="I496" s="109">
        <v>24</v>
      </c>
      <c r="J496" s="124">
        <v>7739.96</v>
      </c>
      <c r="K496" s="111">
        <v>2461</v>
      </c>
      <c r="L496" s="111">
        <v>2559.44</v>
      </c>
      <c r="M496" s="112">
        <v>303.6</v>
      </c>
      <c r="N496" s="113">
        <v>7151.05</v>
      </c>
      <c r="O496" s="114">
        <v>2273.75</v>
      </c>
      <c r="P496" s="114">
        <v>2364.7</v>
      </c>
      <c r="Q496" s="115">
        <v>280.5</v>
      </c>
      <c r="R496" s="116">
        <v>1947.4</v>
      </c>
      <c r="S496" s="117">
        <v>1791.61</v>
      </c>
      <c r="T496" s="118">
        <v>1655.29</v>
      </c>
      <c r="U496" s="119">
        <v>6730.4</v>
      </c>
      <c r="V496" s="120">
        <v>2140</v>
      </c>
      <c r="W496" s="120">
        <v>2225.6</v>
      </c>
      <c r="X496" s="121">
        <v>264</v>
      </c>
      <c r="Y496" s="122">
        <v>6562.14</v>
      </c>
      <c r="Z496" s="123">
        <v>2086.5</v>
      </c>
      <c r="AA496" s="123">
        <v>2169.96</v>
      </c>
      <c r="AB496" s="123">
        <v>257.4</v>
      </c>
    </row>
    <row r="497" spans="1:28" ht="12.75">
      <c r="A497" s="103" t="s">
        <v>1104</v>
      </c>
      <c r="B497" s="104" t="s">
        <v>110</v>
      </c>
      <c r="C497" s="104" t="s">
        <v>37</v>
      </c>
      <c r="D497" s="105" t="s">
        <v>1105</v>
      </c>
      <c r="E497" s="106">
        <v>4806</v>
      </c>
      <c r="F497" s="107">
        <v>1566</v>
      </c>
      <c r="G497" s="107">
        <v>1734</v>
      </c>
      <c r="H497" s="108">
        <v>294</v>
      </c>
      <c r="I497" s="109">
        <v>20</v>
      </c>
      <c r="J497" s="124">
        <v>4421.52</v>
      </c>
      <c r="K497" s="111">
        <v>1440.72</v>
      </c>
      <c r="L497" s="111">
        <v>1595.28</v>
      </c>
      <c r="M497" s="112">
        <v>270.48</v>
      </c>
      <c r="N497" s="113">
        <v>4085.1</v>
      </c>
      <c r="O497" s="114">
        <v>1331.1</v>
      </c>
      <c r="P497" s="114">
        <v>1473.9</v>
      </c>
      <c r="Q497" s="115">
        <v>249.9</v>
      </c>
      <c r="R497" s="116">
        <v>1213.8</v>
      </c>
      <c r="S497" s="117">
        <v>1116.7</v>
      </c>
      <c r="T497" s="118">
        <v>1031.73</v>
      </c>
      <c r="U497" s="119">
        <v>3844.8</v>
      </c>
      <c r="V497" s="120">
        <v>1252.8</v>
      </c>
      <c r="W497" s="120">
        <v>1387.2</v>
      </c>
      <c r="X497" s="121">
        <v>235.2</v>
      </c>
      <c r="Y497" s="122">
        <v>3748.68</v>
      </c>
      <c r="Z497" s="123">
        <v>1221.48</v>
      </c>
      <c r="AA497" s="123">
        <v>1352.52</v>
      </c>
      <c r="AB497" s="123">
        <v>229.32</v>
      </c>
    </row>
    <row r="498" spans="1:28" ht="12.75">
      <c r="A498" s="103" t="s">
        <v>1106</v>
      </c>
      <c r="B498" s="104" t="s">
        <v>110</v>
      </c>
      <c r="C498" s="104" t="s">
        <v>37</v>
      </c>
      <c r="D498" s="105" t="s">
        <v>1107</v>
      </c>
      <c r="E498" s="106">
        <v>4119</v>
      </c>
      <c r="F498" s="107">
        <v>1444</v>
      </c>
      <c r="G498" s="107">
        <v>1734</v>
      </c>
      <c r="H498" s="108">
        <v>311</v>
      </c>
      <c r="I498" s="109">
        <v>11</v>
      </c>
      <c r="J498" s="124">
        <v>3789.48</v>
      </c>
      <c r="K498" s="111">
        <v>1328.48</v>
      </c>
      <c r="L498" s="111">
        <v>1595.28</v>
      </c>
      <c r="M498" s="112">
        <v>286.12</v>
      </c>
      <c r="N498" s="113">
        <v>3501.15</v>
      </c>
      <c r="O498" s="114">
        <v>1227.4</v>
      </c>
      <c r="P498" s="114">
        <v>1473.9</v>
      </c>
      <c r="Q498" s="115">
        <v>264.35</v>
      </c>
      <c r="R498" s="116">
        <v>1213.8</v>
      </c>
      <c r="S498" s="117">
        <v>1116.7</v>
      </c>
      <c r="T498" s="118">
        <v>1031.73</v>
      </c>
      <c r="U498" s="119">
        <v>3295.2</v>
      </c>
      <c r="V498" s="120">
        <v>1155.2</v>
      </c>
      <c r="W498" s="120">
        <v>1387.2</v>
      </c>
      <c r="X498" s="121">
        <v>248.8</v>
      </c>
      <c r="Y498" s="122">
        <v>3212.82</v>
      </c>
      <c r="Z498" s="123">
        <v>1126.32</v>
      </c>
      <c r="AA498" s="123">
        <v>1352.52</v>
      </c>
      <c r="AB498" s="123">
        <v>242.58</v>
      </c>
    </row>
    <row r="499" spans="1:28" ht="39">
      <c r="A499" s="103" t="s">
        <v>1108</v>
      </c>
      <c r="B499" s="104" t="s">
        <v>312</v>
      </c>
      <c r="C499" s="104" t="s">
        <v>37</v>
      </c>
      <c r="D499" s="105" t="s">
        <v>1109</v>
      </c>
      <c r="E499" s="106">
        <v>24098</v>
      </c>
      <c r="F499" s="107">
        <v>10757</v>
      </c>
      <c r="G499" s="107">
        <v>0</v>
      </c>
      <c r="H499" s="108">
        <v>198</v>
      </c>
      <c r="I499" s="109">
        <v>41</v>
      </c>
      <c r="J499" s="124">
        <v>22170.16</v>
      </c>
      <c r="K499" s="111">
        <v>9896.44</v>
      </c>
      <c r="L499" s="111">
        <v>0</v>
      </c>
      <c r="M499" s="112">
        <v>182.16</v>
      </c>
      <c r="N499" s="113">
        <v>20483.3</v>
      </c>
      <c r="O499" s="114">
        <v>9143.45</v>
      </c>
      <c r="P499" s="114">
        <v>0</v>
      </c>
      <c r="Q499" s="115">
        <v>168.3</v>
      </c>
      <c r="R499" s="116">
        <v>0</v>
      </c>
      <c r="S499" s="117">
        <v>0</v>
      </c>
      <c r="T499" s="118">
        <v>0</v>
      </c>
      <c r="U499" s="119">
        <v>19278.4</v>
      </c>
      <c r="V499" s="120">
        <v>8605.6</v>
      </c>
      <c r="W499" s="120">
        <v>0</v>
      </c>
      <c r="X499" s="121">
        <v>158.4</v>
      </c>
      <c r="Y499" s="122">
        <v>18796.44</v>
      </c>
      <c r="Z499" s="123">
        <v>8390.46</v>
      </c>
      <c r="AA499" s="123">
        <v>0</v>
      </c>
      <c r="AB499" s="123">
        <v>154.44</v>
      </c>
    </row>
    <row r="500" spans="1:28" ht="39">
      <c r="A500" s="103" t="s">
        <v>1110</v>
      </c>
      <c r="B500" s="104" t="s">
        <v>312</v>
      </c>
      <c r="C500" s="104" t="s">
        <v>37</v>
      </c>
      <c r="D500" s="105" t="s">
        <v>1111</v>
      </c>
      <c r="E500" s="106">
        <v>21634</v>
      </c>
      <c r="F500" s="107">
        <v>10357</v>
      </c>
      <c r="G500" s="107">
        <v>0</v>
      </c>
      <c r="H500" s="108">
        <v>216</v>
      </c>
      <c r="I500" s="109">
        <v>33</v>
      </c>
      <c r="J500" s="124">
        <v>19903.28</v>
      </c>
      <c r="K500" s="111">
        <v>9528.44</v>
      </c>
      <c r="L500" s="111">
        <v>0</v>
      </c>
      <c r="M500" s="112">
        <v>198.72</v>
      </c>
      <c r="N500" s="113">
        <v>18388.9</v>
      </c>
      <c r="O500" s="114">
        <v>8803.45</v>
      </c>
      <c r="P500" s="114">
        <v>0</v>
      </c>
      <c r="Q500" s="115">
        <v>183.6</v>
      </c>
      <c r="R500" s="116">
        <v>0</v>
      </c>
      <c r="S500" s="117">
        <v>0</v>
      </c>
      <c r="T500" s="118">
        <v>0</v>
      </c>
      <c r="U500" s="119">
        <v>17307.2</v>
      </c>
      <c r="V500" s="120">
        <v>8285.6</v>
      </c>
      <c r="W500" s="120">
        <v>0</v>
      </c>
      <c r="X500" s="121">
        <v>172.8</v>
      </c>
      <c r="Y500" s="122">
        <v>16874.52</v>
      </c>
      <c r="Z500" s="123">
        <v>8078.46</v>
      </c>
      <c r="AA500" s="123">
        <v>0</v>
      </c>
      <c r="AB500" s="123">
        <v>168.48</v>
      </c>
    </row>
    <row r="501" spans="1:28" ht="25.5">
      <c r="A501" s="103" t="s">
        <v>1112</v>
      </c>
      <c r="B501" s="104" t="s">
        <v>511</v>
      </c>
      <c r="C501" s="104" t="s">
        <v>37</v>
      </c>
      <c r="D501" s="105" t="s">
        <v>1113</v>
      </c>
      <c r="E501" s="106">
        <v>5618</v>
      </c>
      <c r="F501" s="107">
        <v>1751</v>
      </c>
      <c r="G501" s="107">
        <v>1758</v>
      </c>
      <c r="H501" s="108">
        <v>217</v>
      </c>
      <c r="I501" s="109">
        <v>28</v>
      </c>
      <c r="J501" s="124">
        <v>5168.56</v>
      </c>
      <c r="K501" s="111">
        <v>1610.92</v>
      </c>
      <c r="L501" s="111">
        <v>1617.36</v>
      </c>
      <c r="M501" s="112">
        <v>199.64</v>
      </c>
      <c r="N501" s="113">
        <v>4775.3</v>
      </c>
      <c r="O501" s="114">
        <v>1488.35</v>
      </c>
      <c r="P501" s="114">
        <v>1494.3</v>
      </c>
      <c r="Q501" s="115">
        <v>184.45</v>
      </c>
      <c r="R501" s="116">
        <v>1230.6</v>
      </c>
      <c r="S501" s="117">
        <v>1132.15</v>
      </c>
      <c r="T501" s="118">
        <v>1046.01</v>
      </c>
      <c r="U501" s="119">
        <v>4494.4</v>
      </c>
      <c r="V501" s="120">
        <v>1400.8</v>
      </c>
      <c r="W501" s="120">
        <v>1406.4</v>
      </c>
      <c r="X501" s="121">
        <v>173.6</v>
      </c>
      <c r="Y501" s="122">
        <v>4382.04</v>
      </c>
      <c r="Z501" s="123">
        <v>1365.78</v>
      </c>
      <c r="AA501" s="123">
        <v>1371.24</v>
      </c>
      <c r="AB501" s="123">
        <v>169.26</v>
      </c>
    </row>
    <row r="502" spans="1:28" ht="25.5">
      <c r="A502" s="103" t="s">
        <v>1114</v>
      </c>
      <c r="B502" s="104" t="s">
        <v>511</v>
      </c>
      <c r="C502" s="104" t="s">
        <v>37</v>
      </c>
      <c r="D502" s="105" t="s">
        <v>1115</v>
      </c>
      <c r="E502" s="106">
        <v>1651</v>
      </c>
      <c r="F502" s="107">
        <v>882</v>
      </c>
      <c r="G502" s="107">
        <v>1758</v>
      </c>
      <c r="H502" s="108">
        <v>151</v>
      </c>
      <c r="I502" s="109">
        <v>7</v>
      </c>
      <c r="J502" s="124">
        <v>1518.92</v>
      </c>
      <c r="K502" s="111">
        <v>811.44</v>
      </c>
      <c r="L502" s="111">
        <v>1617.36</v>
      </c>
      <c r="M502" s="112">
        <v>138.92</v>
      </c>
      <c r="N502" s="113">
        <v>1403.35</v>
      </c>
      <c r="O502" s="114">
        <v>749.7</v>
      </c>
      <c r="P502" s="114">
        <v>1494.3</v>
      </c>
      <c r="Q502" s="115">
        <v>128.35</v>
      </c>
      <c r="R502" s="116">
        <v>1230.6</v>
      </c>
      <c r="S502" s="117">
        <v>1132.15</v>
      </c>
      <c r="T502" s="118">
        <v>1046.01</v>
      </c>
      <c r="U502" s="119">
        <v>1320.8</v>
      </c>
      <c r="V502" s="120">
        <v>705.6</v>
      </c>
      <c r="W502" s="120">
        <v>1406.4</v>
      </c>
      <c r="X502" s="121">
        <v>120.8</v>
      </c>
      <c r="Y502" s="122">
        <v>1287.78</v>
      </c>
      <c r="Z502" s="123">
        <v>687.96</v>
      </c>
      <c r="AA502" s="123">
        <v>1371.24</v>
      </c>
      <c r="AB502" s="123">
        <v>117.78</v>
      </c>
    </row>
    <row r="503" spans="1:28" ht="25.5">
      <c r="A503" s="103" t="s">
        <v>1116</v>
      </c>
      <c r="B503" s="104">
        <v>17</v>
      </c>
      <c r="C503" s="104" t="s">
        <v>37</v>
      </c>
      <c r="D503" s="105" t="s">
        <v>1117</v>
      </c>
      <c r="E503" s="106">
        <v>13271</v>
      </c>
      <c r="F503" s="107">
        <v>3108</v>
      </c>
      <c r="G503" s="107">
        <v>0</v>
      </c>
      <c r="H503" s="108">
        <v>300</v>
      </c>
      <c r="I503" s="109">
        <v>50</v>
      </c>
      <c r="J503" s="124">
        <v>12209.32</v>
      </c>
      <c r="K503" s="111">
        <v>2859.36</v>
      </c>
      <c r="L503" s="111">
        <v>0</v>
      </c>
      <c r="M503" s="112">
        <v>276</v>
      </c>
      <c r="N503" s="113">
        <v>11280.35</v>
      </c>
      <c r="O503" s="114">
        <v>2641.8</v>
      </c>
      <c r="P503" s="114">
        <v>0</v>
      </c>
      <c r="Q503" s="115">
        <v>255</v>
      </c>
      <c r="R503" s="116">
        <v>0</v>
      </c>
      <c r="S503" s="117">
        <v>0</v>
      </c>
      <c r="T503" s="118">
        <v>0</v>
      </c>
      <c r="U503" s="119">
        <v>10616.8</v>
      </c>
      <c r="V503" s="120">
        <v>2486.4</v>
      </c>
      <c r="W503" s="120">
        <v>0</v>
      </c>
      <c r="X503" s="121">
        <v>240</v>
      </c>
      <c r="Y503" s="122">
        <v>10351.38</v>
      </c>
      <c r="Z503" s="123">
        <v>2424.24</v>
      </c>
      <c r="AA503" s="123">
        <v>0</v>
      </c>
      <c r="AB503" s="123">
        <v>234</v>
      </c>
    </row>
    <row r="504" spans="1:28" ht="25.5">
      <c r="A504" s="103" t="s">
        <v>1118</v>
      </c>
      <c r="B504" s="104">
        <v>17</v>
      </c>
      <c r="C504" s="104" t="s">
        <v>37</v>
      </c>
      <c r="D504" s="105" t="s">
        <v>1119</v>
      </c>
      <c r="E504" s="106">
        <v>4867</v>
      </c>
      <c r="F504" s="107">
        <v>1636</v>
      </c>
      <c r="G504" s="107">
        <v>2009</v>
      </c>
      <c r="H504" s="108">
        <v>258</v>
      </c>
      <c r="I504" s="109">
        <v>24</v>
      </c>
      <c r="J504" s="124">
        <v>4477.64</v>
      </c>
      <c r="K504" s="111">
        <v>1505.12</v>
      </c>
      <c r="L504" s="111">
        <v>1848.28</v>
      </c>
      <c r="M504" s="112">
        <v>237.36</v>
      </c>
      <c r="N504" s="113">
        <v>4136.95</v>
      </c>
      <c r="O504" s="114">
        <v>1390.6</v>
      </c>
      <c r="P504" s="114">
        <v>1707.65</v>
      </c>
      <c r="Q504" s="115">
        <v>219.3</v>
      </c>
      <c r="R504" s="116">
        <v>1406.3</v>
      </c>
      <c r="S504" s="117">
        <v>1293.8</v>
      </c>
      <c r="T504" s="118">
        <v>1195.36</v>
      </c>
      <c r="U504" s="119">
        <v>3893.6</v>
      </c>
      <c r="V504" s="120">
        <v>1308.8</v>
      </c>
      <c r="W504" s="120">
        <v>1607.2</v>
      </c>
      <c r="X504" s="121">
        <v>206.4</v>
      </c>
      <c r="Y504" s="122">
        <v>3796.26</v>
      </c>
      <c r="Z504" s="123">
        <v>1276.08</v>
      </c>
      <c r="AA504" s="123">
        <v>1567.02</v>
      </c>
      <c r="AB504" s="123">
        <v>201.24</v>
      </c>
    </row>
    <row r="505" spans="1:28" ht="51.75">
      <c r="A505" s="103" t="s">
        <v>1120</v>
      </c>
      <c r="B505" s="104" t="s">
        <v>309</v>
      </c>
      <c r="C505" s="104" t="s">
        <v>37</v>
      </c>
      <c r="D505" s="105" t="s">
        <v>1121</v>
      </c>
      <c r="E505" s="106">
        <v>51919</v>
      </c>
      <c r="F505" s="107">
        <v>8266</v>
      </c>
      <c r="G505" s="107">
        <v>0</v>
      </c>
      <c r="H505" s="108">
        <v>356</v>
      </c>
      <c r="I505" s="109">
        <v>117</v>
      </c>
      <c r="J505" s="124">
        <v>47765.48</v>
      </c>
      <c r="K505" s="111">
        <v>7604.72</v>
      </c>
      <c r="L505" s="111">
        <v>0</v>
      </c>
      <c r="M505" s="112">
        <v>327.52</v>
      </c>
      <c r="N505" s="113">
        <v>44131.15</v>
      </c>
      <c r="O505" s="114">
        <v>7026.1</v>
      </c>
      <c r="P505" s="114">
        <v>0</v>
      </c>
      <c r="Q505" s="115">
        <v>302.6</v>
      </c>
      <c r="R505" s="116">
        <v>0</v>
      </c>
      <c r="S505" s="117">
        <v>0</v>
      </c>
      <c r="T505" s="118">
        <v>0</v>
      </c>
      <c r="U505" s="119">
        <v>41535.2</v>
      </c>
      <c r="V505" s="120">
        <v>6612.8</v>
      </c>
      <c r="W505" s="120">
        <v>0</v>
      </c>
      <c r="X505" s="121">
        <v>284.8</v>
      </c>
      <c r="Y505" s="122">
        <v>40496.82</v>
      </c>
      <c r="Z505" s="123">
        <v>6447.48</v>
      </c>
      <c r="AA505" s="123">
        <v>0</v>
      </c>
      <c r="AB505" s="123">
        <v>277.68</v>
      </c>
    </row>
    <row r="506" spans="1:28" ht="39">
      <c r="A506" s="103" t="s">
        <v>1122</v>
      </c>
      <c r="B506" s="104" t="s">
        <v>309</v>
      </c>
      <c r="C506" s="104" t="s">
        <v>37</v>
      </c>
      <c r="D506" s="105" t="s">
        <v>1123</v>
      </c>
      <c r="E506" s="106">
        <v>34546</v>
      </c>
      <c r="F506" s="107">
        <v>3032</v>
      </c>
      <c r="G506" s="107">
        <v>0</v>
      </c>
      <c r="H506" s="108">
        <v>293</v>
      </c>
      <c r="I506" s="109">
        <v>104</v>
      </c>
      <c r="J506" s="124">
        <v>31782.32</v>
      </c>
      <c r="K506" s="111">
        <v>2789.44</v>
      </c>
      <c r="L506" s="111">
        <v>0</v>
      </c>
      <c r="M506" s="112">
        <v>269.56</v>
      </c>
      <c r="N506" s="113">
        <v>29364.1</v>
      </c>
      <c r="O506" s="114">
        <v>2577.2</v>
      </c>
      <c r="P506" s="114">
        <v>0</v>
      </c>
      <c r="Q506" s="115">
        <v>249.05</v>
      </c>
      <c r="R506" s="116">
        <v>0</v>
      </c>
      <c r="S506" s="117">
        <v>0</v>
      </c>
      <c r="T506" s="118">
        <v>0</v>
      </c>
      <c r="U506" s="119">
        <v>27636.8</v>
      </c>
      <c r="V506" s="120">
        <v>2425.6</v>
      </c>
      <c r="W506" s="120">
        <v>0</v>
      </c>
      <c r="X506" s="121">
        <v>234.4</v>
      </c>
      <c r="Y506" s="122">
        <v>26945.88</v>
      </c>
      <c r="Z506" s="123">
        <v>2364.96</v>
      </c>
      <c r="AA506" s="123">
        <v>0</v>
      </c>
      <c r="AB506" s="123">
        <v>228.54</v>
      </c>
    </row>
    <row r="507" spans="1:28" ht="39">
      <c r="A507" s="103" t="s">
        <v>1124</v>
      </c>
      <c r="B507" s="104" t="s">
        <v>110</v>
      </c>
      <c r="C507" s="104" t="s">
        <v>37</v>
      </c>
      <c r="D507" s="105" t="s">
        <v>1125</v>
      </c>
      <c r="E507" s="106">
        <v>16777</v>
      </c>
      <c r="F507" s="107">
        <v>2898</v>
      </c>
      <c r="G507" s="107">
        <v>0</v>
      </c>
      <c r="H507" s="108">
        <v>312</v>
      </c>
      <c r="I507" s="109">
        <v>51</v>
      </c>
      <c r="J507" s="124">
        <v>15434.84</v>
      </c>
      <c r="K507" s="111">
        <v>2666.16</v>
      </c>
      <c r="L507" s="111">
        <v>0</v>
      </c>
      <c r="M507" s="112">
        <v>287.04</v>
      </c>
      <c r="N507" s="113">
        <v>14260.45</v>
      </c>
      <c r="O507" s="114">
        <v>2463.3</v>
      </c>
      <c r="P507" s="114">
        <v>0</v>
      </c>
      <c r="Q507" s="115">
        <v>265.2</v>
      </c>
      <c r="R507" s="116">
        <v>0</v>
      </c>
      <c r="S507" s="117">
        <v>0</v>
      </c>
      <c r="T507" s="118">
        <v>0</v>
      </c>
      <c r="U507" s="119">
        <v>13421.6</v>
      </c>
      <c r="V507" s="120">
        <v>2318.4</v>
      </c>
      <c r="W507" s="120">
        <v>0</v>
      </c>
      <c r="X507" s="121">
        <v>249.6</v>
      </c>
      <c r="Y507" s="122">
        <v>13086.06</v>
      </c>
      <c r="Z507" s="123">
        <v>2260.44</v>
      </c>
      <c r="AA507" s="123">
        <v>0</v>
      </c>
      <c r="AB507" s="123">
        <v>243.36</v>
      </c>
    </row>
    <row r="508" spans="1:28" ht="25.5">
      <c r="A508" s="103" t="s">
        <v>1126</v>
      </c>
      <c r="B508" s="104" t="s">
        <v>511</v>
      </c>
      <c r="C508" s="104" t="s">
        <v>37</v>
      </c>
      <c r="D508" s="105" t="s">
        <v>1127</v>
      </c>
      <c r="E508" s="106">
        <v>8837</v>
      </c>
      <c r="F508" s="107">
        <v>3736</v>
      </c>
      <c r="G508" s="107">
        <v>0</v>
      </c>
      <c r="H508" s="108">
        <v>205</v>
      </c>
      <c r="I508" s="109">
        <v>22</v>
      </c>
      <c r="J508" s="124">
        <v>8130.04</v>
      </c>
      <c r="K508" s="111">
        <v>3437.12</v>
      </c>
      <c r="L508" s="111">
        <v>0</v>
      </c>
      <c r="M508" s="112">
        <v>188.6</v>
      </c>
      <c r="N508" s="113">
        <v>7511.45</v>
      </c>
      <c r="O508" s="114">
        <v>3175.6</v>
      </c>
      <c r="P508" s="114">
        <v>0</v>
      </c>
      <c r="Q508" s="115">
        <v>174.25</v>
      </c>
      <c r="R508" s="116">
        <v>0</v>
      </c>
      <c r="S508" s="117">
        <v>0</v>
      </c>
      <c r="T508" s="118">
        <v>0</v>
      </c>
      <c r="U508" s="119">
        <v>7069.6</v>
      </c>
      <c r="V508" s="120">
        <v>2988.8</v>
      </c>
      <c r="W508" s="120">
        <v>0</v>
      </c>
      <c r="X508" s="121">
        <v>164</v>
      </c>
      <c r="Y508" s="122">
        <v>6892.86</v>
      </c>
      <c r="Z508" s="123">
        <v>2914.08</v>
      </c>
      <c r="AA508" s="123">
        <v>0</v>
      </c>
      <c r="AB508" s="123">
        <v>159.9</v>
      </c>
    </row>
    <row r="509" spans="1:28" ht="12.75">
      <c r="A509" s="103" t="s">
        <v>1128</v>
      </c>
      <c r="B509" s="104" t="s">
        <v>511</v>
      </c>
      <c r="C509" s="104" t="s">
        <v>37</v>
      </c>
      <c r="D509" s="105" t="s">
        <v>1129</v>
      </c>
      <c r="E509" s="106">
        <v>11152</v>
      </c>
      <c r="F509" s="107">
        <v>4565</v>
      </c>
      <c r="G509" s="107">
        <v>0</v>
      </c>
      <c r="H509" s="108">
        <v>261</v>
      </c>
      <c r="I509" s="109">
        <v>34</v>
      </c>
      <c r="J509" s="124">
        <v>10259.84</v>
      </c>
      <c r="K509" s="111">
        <v>4199.8</v>
      </c>
      <c r="L509" s="111">
        <v>0</v>
      </c>
      <c r="M509" s="112">
        <v>240.12</v>
      </c>
      <c r="N509" s="113">
        <v>9479.2</v>
      </c>
      <c r="O509" s="114">
        <v>3880.25</v>
      </c>
      <c r="P509" s="114">
        <v>0</v>
      </c>
      <c r="Q509" s="115">
        <v>221.85</v>
      </c>
      <c r="R509" s="116">
        <v>0</v>
      </c>
      <c r="S509" s="117">
        <v>0</v>
      </c>
      <c r="T509" s="118">
        <v>0</v>
      </c>
      <c r="U509" s="119">
        <v>8921.6</v>
      </c>
      <c r="V509" s="120">
        <v>3652</v>
      </c>
      <c r="W509" s="120">
        <v>0</v>
      </c>
      <c r="X509" s="121">
        <v>208.8</v>
      </c>
      <c r="Y509" s="122">
        <v>8698.56</v>
      </c>
      <c r="Z509" s="123">
        <v>3560.7</v>
      </c>
      <c r="AA509" s="123">
        <v>0</v>
      </c>
      <c r="AB509" s="123">
        <v>203.58</v>
      </c>
    </row>
    <row r="510" spans="1:28" ht="25.5">
      <c r="A510" s="103" t="s">
        <v>1130</v>
      </c>
      <c r="B510" s="104" t="s">
        <v>511</v>
      </c>
      <c r="C510" s="104" t="s">
        <v>37</v>
      </c>
      <c r="D510" s="105" t="s">
        <v>1131</v>
      </c>
      <c r="E510" s="106">
        <v>19545</v>
      </c>
      <c r="F510" s="107">
        <v>9391</v>
      </c>
      <c r="G510" s="107">
        <v>0</v>
      </c>
      <c r="H510" s="108">
        <v>279</v>
      </c>
      <c r="I510" s="109">
        <v>31</v>
      </c>
      <c r="J510" s="124">
        <v>17981.4</v>
      </c>
      <c r="K510" s="111">
        <v>8639.72</v>
      </c>
      <c r="L510" s="111">
        <v>0</v>
      </c>
      <c r="M510" s="112">
        <v>256.68</v>
      </c>
      <c r="N510" s="113">
        <v>16613.25</v>
      </c>
      <c r="O510" s="114">
        <v>7982.35</v>
      </c>
      <c r="P510" s="114">
        <v>0</v>
      </c>
      <c r="Q510" s="115">
        <v>237.15</v>
      </c>
      <c r="R510" s="116">
        <v>0</v>
      </c>
      <c r="S510" s="117">
        <v>0</v>
      </c>
      <c r="T510" s="118">
        <v>0</v>
      </c>
      <c r="U510" s="119">
        <v>15636</v>
      </c>
      <c r="V510" s="120">
        <v>7512.8</v>
      </c>
      <c r="W510" s="120">
        <v>0</v>
      </c>
      <c r="X510" s="121">
        <v>223.2</v>
      </c>
      <c r="Y510" s="122">
        <v>15245.1</v>
      </c>
      <c r="Z510" s="123">
        <v>7324.98</v>
      </c>
      <c r="AA510" s="123">
        <v>0</v>
      </c>
      <c r="AB510" s="123">
        <v>217.62</v>
      </c>
    </row>
    <row r="511" spans="1:28" ht="25.5">
      <c r="A511" s="103" t="s">
        <v>1132</v>
      </c>
      <c r="B511" s="104" t="s">
        <v>312</v>
      </c>
      <c r="C511" s="104" t="s">
        <v>37</v>
      </c>
      <c r="D511" s="105" t="s">
        <v>1133</v>
      </c>
      <c r="E511" s="106">
        <v>22125</v>
      </c>
      <c r="F511" s="107">
        <v>5499</v>
      </c>
      <c r="G511" s="107">
        <v>0</v>
      </c>
      <c r="H511" s="108">
        <v>372</v>
      </c>
      <c r="I511" s="109">
        <v>39</v>
      </c>
      <c r="J511" s="124">
        <v>20355</v>
      </c>
      <c r="K511" s="111">
        <v>5059.08</v>
      </c>
      <c r="L511" s="111">
        <v>0</v>
      </c>
      <c r="M511" s="112">
        <v>342.24</v>
      </c>
      <c r="N511" s="113">
        <v>18806.25</v>
      </c>
      <c r="O511" s="114">
        <v>4674.15</v>
      </c>
      <c r="P511" s="114">
        <v>0</v>
      </c>
      <c r="Q511" s="115">
        <v>316.2</v>
      </c>
      <c r="R511" s="116">
        <v>0</v>
      </c>
      <c r="S511" s="117">
        <v>0</v>
      </c>
      <c r="T511" s="118">
        <v>0</v>
      </c>
      <c r="U511" s="119">
        <v>17700</v>
      </c>
      <c r="V511" s="120">
        <v>4399.2</v>
      </c>
      <c r="W511" s="120">
        <v>0</v>
      </c>
      <c r="X511" s="121">
        <v>297.6</v>
      </c>
      <c r="Y511" s="122">
        <v>17257.5</v>
      </c>
      <c r="Z511" s="123">
        <v>4289.22</v>
      </c>
      <c r="AA511" s="123">
        <v>0</v>
      </c>
      <c r="AB511" s="123">
        <v>290.16</v>
      </c>
    </row>
    <row r="512" spans="1:28" ht="25.5">
      <c r="A512" s="103" t="s">
        <v>1134</v>
      </c>
      <c r="B512" s="104" t="s">
        <v>312</v>
      </c>
      <c r="C512" s="104" t="s">
        <v>37</v>
      </c>
      <c r="D512" s="105" t="s">
        <v>1135</v>
      </c>
      <c r="E512" s="106">
        <v>19112</v>
      </c>
      <c r="F512" s="107">
        <v>5133</v>
      </c>
      <c r="G512" s="107">
        <v>0</v>
      </c>
      <c r="H512" s="108">
        <v>366</v>
      </c>
      <c r="I512" s="109">
        <v>29</v>
      </c>
      <c r="J512" s="124">
        <v>17583.04</v>
      </c>
      <c r="K512" s="111">
        <v>4722.36</v>
      </c>
      <c r="L512" s="111">
        <v>0</v>
      </c>
      <c r="M512" s="112">
        <v>336.72</v>
      </c>
      <c r="N512" s="113">
        <v>16245.2</v>
      </c>
      <c r="O512" s="114">
        <v>4363.05</v>
      </c>
      <c r="P512" s="114">
        <v>0</v>
      </c>
      <c r="Q512" s="115">
        <v>311.1</v>
      </c>
      <c r="R512" s="116">
        <v>0</v>
      </c>
      <c r="S512" s="117">
        <v>0</v>
      </c>
      <c r="T512" s="118">
        <v>0</v>
      </c>
      <c r="U512" s="119">
        <v>15289.6</v>
      </c>
      <c r="V512" s="120">
        <v>4106.4</v>
      </c>
      <c r="W512" s="120">
        <v>0</v>
      </c>
      <c r="X512" s="121">
        <v>292.8</v>
      </c>
      <c r="Y512" s="122">
        <v>14907.36</v>
      </c>
      <c r="Z512" s="123">
        <v>4003.74</v>
      </c>
      <c r="AA512" s="123">
        <v>0</v>
      </c>
      <c r="AB512" s="123">
        <v>285.48</v>
      </c>
    </row>
    <row r="513" spans="1:28" ht="25.5">
      <c r="A513" s="103" t="s">
        <v>1136</v>
      </c>
      <c r="B513" s="104" t="s">
        <v>312</v>
      </c>
      <c r="C513" s="104" t="s">
        <v>37</v>
      </c>
      <c r="D513" s="105" t="s">
        <v>1137</v>
      </c>
      <c r="E513" s="106">
        <v>18154</v>
      </c>
      <c r="F513" s="107">
        <v>4742</v>
      </c>
      <c r="G513" s="107">
        <v>0</v>
      </c>
      <c r="H513" s="108">
        <v>409</v>
      </c>
      <c r="I513" s="109">
        <v>28</v>
      </c>
      <c r="J513" s="124">
        <v>16701.68</v>
      </c>
      <c r="K513" s="111">
        <v>4362.64</v>
      </c>
      <c r="L513" s="111">
        <v>0</v>
      </c>
      <c r="M513" s="112">
        <v>376.28</v>
      </c>
      <c r="N513" s="113">
        <v>15430.9</v>
      </c>
      <c r="O513" s="114">
        <v>4030.7</v>
      </c>
      <c r="P513" s="114">
        <v>0</v>
      </c>
      <c r="Q513" s="115">
        <v>347.65</v>
      </c>
      <c r="R513" s="116">
        <v>0</v>
      </c>
      <c r="S513" s="117">
        <v>0</v>
      </c>
      <c r="T513" s="118">
        <v>0</v>
      </c>
      <c r="U513" s="119">
        <v>14523.2</v>
      </c>
      <c r="V513" s="120">
        <v>3793.6</v>
      </c>
      <c r="W513" s="120">
        <v>0</v>
      </c>
      <c r="X513" s="121">
        <v>327.2</v>
      </c>
      <c r="Y513" s="122">
        <v>14160.12</v>
      </c>
      <c r="Z513" s="123">
        <v>3698.76</v>
      </c>
      <c r="AA513" s="123">
        <v>0</v>
      </c>
      <c r="AB513" s="123">
        <v>319.02</v>
      </c>
    </row>
    <row r="514" spans="1:28" ht="25.5">
      <c r="A514" s="103" t="s">
        <v>1138</v>
      </c>
      <c r="B514" s="104" t="s">
        <v>312</v>
      </c>
      <c r="C514" s="104" t="s">
        <v>37</v>
      </c>
      <c r="D514" s="105" t="s">
        <v>1139</v>
      </c>
      <c r="E514" s="106">
        <v>14674</v>
      </c>
      <c r="F514" s="107">
        <v>4082</v>
      </c>
      <c r="G514" s="107">
        <v>0</v>
      </c>
      <c r="H514" s="108">
        <v>376</v>
      </c>
      <c r="I514" s="109">
        <v>20</v>
      </c>
      <c r="J514" s="124">
        <v>13500.08</v>
      </c>
      <c r="K514" s="111">
        <v>3755.44</v>
      </c>
      <c r="L514" s="111">
        <v>0</v>
      </c>
      <c r="M514" s="112">
        <v>345.92</v>
      </c>
      <c r="N514" s="113">
        <v>12472.9</v>
      </c>
      <c r="O514" s="114">
        <v>3469.7</v>
      </c>
      <c r="P514" s="114">
        <v>0</v>
      </c>
      <c r="Q514" s="115">
        <v>319.6</v>
      </c>
      <c r="R514" s="116">
        <v>0</v>
      </c>
      <c r="S514" s="117">
        <v>0</v>
      </c>
      <c r="T514" s="118">
        <v>0</v>
      </c>
      <c r="U514" s="119">
        <v>11739.2</v>
      </c>
      <c r="V514" s="120">
        <v>3265.6</v>
      </c>
      <c r="W514" s="120">
        <v>0</v>
      </c>
      <c r="X514" s="121">
        <v>300.8</v>
      </c>
      <c r="Y514" s="122">
        <v>11445.72</v>
      </c>
      <c r="Z514" s="123">
        <v>3183.96</v>
      </c>
      <c r="AA514" s="123">
        <v>0</v>
      </c>
      <c r="AB514" s="123">
        <v>293.28</v>
      </c>
    </row>
    <row r="515" spans="1:28" ht="39">
      <c r="A515" s="103" t="s">
        <v>1140</v>
      </c>
      <c r="B515" s="104" t="s">
        <v>312</v>
      </c>
      <c r="C515" s="104" t="s">
        <v>37</v>
      </c>
      <c r="D515" s="105" t="s">
        <v>1141</v>
      </c>
      <c r="E515" s="106">
        <v>9384</v>
      </c>
      <c r="F515" s="107">
        <v>3606</v>
      </c>
      <c r="G515" s="107">
        <v>3653</v>
      </c>
      <c r="H515" s="108">
        <v>201</v>
      </c>
      <c r="I515" s="109">
        <v>31</v>
      </c>
      <c r="J515" s="124">
        <v>8633.28</v>
      </c>
      <c r="K515" s="111">
        <v>3317.52</v>
      </c>
      <c r="L515" s="111">
        <v>3360.76</v>
      </c>
      <c r="M515" s="112">
        <v>184.92</v>
      </c>
      <c r="N515" s="113">
        <v>7976.4</v>
      </c>
      <c r="O515" s="114">
        <v>3065.1</v>
      </c>
      <c r="P515" s="114">
        <v>3105.05</v>
      </c>
      <c r="Q515" s="115">
        <v>170.85</v>
      </c>
      <c r="R515" s="116">
        <v>2557.1</v>
      </c>
      <c r="S515" s="117">
        <v>2352.53</v>
      </c>
      <c r="T515" s="118">
        <v>2173.54</v>
      </c>
      <c r="U515" s="119">
        <v>7507.2</v>
      </c>
      <c r="V515" s="120">
        <v>2884.8</v>
      </c>
      <c r="W515" s="120">
        <v>2922.4</v>
      </c>
      <c r="X515" s="121">
        <v>160.8</v>
      </c>
      <c r="Y515" s="122">
        <v>7319.52</v>
      </c>
      <c r="Z515" s="123">
        <v>2812.68</v>
      </c>
      <c r="AA515" s="123">
        <v>2849.34</v>
      </c>
      <c r="AB515" s="123">
        <v>156.78</v>
      </c>
    </row>
    <row r="516" spans="1:28" ht="25.5">
      <c r="A516" s="103" t="s">
        <v>1142</v>
      </c>
      <c r="B516" s="104" t="s">
        <v>312</v>
      </c>
      <c r="C516" s="104" t="s">
        <v>37</v>
      </c>
      <c r="D516" s="105" t="s">
        <v>1143</v>
      </c>
      <c r="E516" s="106">
        <v>4756</v>
      </c>
      <c r="F516" s="107">
        <v>2091</v>
      </c>
      <c r="G516" s="107">
        <v>2508</v>
      </c>
      <c r="H516" s="108">
        <v>166</v>
      </c>
      <c r="I516" s="109">
        <v>14</v>
      </c>
      <c r="J516" s="124">
        <v>4375.52</v>
      </c>
      <c r="K516" s="111">
        <v>1923.72</v>
      </c>
      <c r="L516" s="111">
        <v>2307.36</v>
      </c>
      <c r="M516" s="112">
        <v>152.72</v>
      </c>
      <c r="N516" s="113">
        <v>4042.6</v>
      </c>
      <c r="O516" s="114">
        <v>1777.35</v>
      </c>
      <c r="P516" s="114">
        <v>2131.8</v>
      </c>
      <c r="Q516" s="115">
        <v>141.1</v>
      </c>
      <c r="R516" s="116">
        <v>1755.6</v>
      </c>
      <c r="S516" s="117">
        <v>1615.15</v>
      </c>
      <c r="T516" s="118">
        <v>1492.26</v>
      </c>
      <c r="U516" s="119">
        <v>3804.8</v>
      </c>
      <c r="V516" s="120">
        <v>1672.8</v>
      </c>
      <c r="W516" s="120">
        <v>2006.4</v>
      </c>
      <c r="X516" s="121">
        <v>132.8</v>
      </c>
      <c r="Y516" s="122">
        <v>3709.68</v>
      </c>
      <c r="Z516" s="123">
        <v>1630.98</v>
      </c>
      <c r="AA516" s="123">
        <v>1956.24</v>
      </c>
      <c r="AB516" s="123">
        <v>129.48</v>
      </c>
    </row>
    <row r="517" spans="1:28" ht="25.5">
      <c r="A517" s="103" t="s">
        <v>1144</v>
      </c>
      <c r="B517" s="104" t="s">
        <v>312</v>
      </c>
      <c r="C517" s="104" t="s">
        <v>37</v>
      </c>
      <c r="D517" s="105" t="s">
        <v>1145</v>
      </c>
      <c r="E517" s="106">
        <v>9039</v>
      </c>
      <c r="F517" s="107">
        <v>2604</v>
      </c>
      <c r="G517" s="107">
        <v>3445</v>
      </c>
      <c r="H517" s="108">
        <v>278</v>
      </c>
      <c r="I517" s="109">
        <v>49</v>
      </c>
      <c r="J517" s="124">
        <v>8315.88</v>
      </c>
      <c r="K517" s="111">
        <v>2395.68</v>
      </c>
      <c r="L517" s="111">
        <v>3169.4</v>
      </c>
      <c r="M517" s="112">
        <v>255.76</v>
      </c>
      <c r="N517" s="113">
        <v>7683.15</v>
      </c>
      <c r="O517" s="114">
        <v>2213.4</v>
      </c>
      <c r="P517" s="114">
        <v>2928.25</v>
      </c>
      <c r="Q517" s="115">
        <v>236.3</v>
      </c>
      <c r="R517" s="116">
        <v>2411.5</v>
      </c>
      <c r="S517" s="117">
        <v>2218.58</v>
      </c>
      <c r="T517" s="118">
        <v>2049.78</v>
      </c>
      <c r="U517" s="119">
        <v>7231.2</v>
      </c>
      <c r="V517" s="120">
        <v>2083.2</v>
      </c>
      <c r="W517" s="120">
        <v>2756</v>
      </c>
      <c r="X517" s="121">
        <v>222.4</v>
      </c>
      <c r="Y517" s="122">
        <v>7050.42</v>
      </c>
      <c r="Z517" s="123">
        <v>2031.12</v>
      </c>
      <c r="AA517" s="123">
        <v>2687.1</v>
      </c>
      <c r="AB517" s="123">
        <v>216.84</v>
      </c>
    </row>
    <row r="518" spans="1:28" ht="25.5">
      <c r="A518" s="103" t="s">
        <v>1146</v>
      </c>
      <c r="B518" s="104" t="s">
        <v>312</v>
      </c>
      <c r="C518" s="104" t="s">
        <v>37</v>
      </c>
      <c r="D518" s="105" t="s">
        <v>1147</v>
      </c>
      <c r="E518" s="106">
        <v>7144</v>
      </c>
      <c r="F518" s="107">
        <v>2148</v>
      </c>
      <c r="G518" s="107">
        <v>2740</v>
      </c>
      <c r="H518" s="108">
        <v>227</v>
      </c>
      <c r="I518" s="109">
        <v>31</v>
      </c>
      <c r="J518" s="124">
        <v>6572.48</v>
      </c>
      <c r="K518" s="111">
        <v>1976.16</v>
      </c>
      <c r="L518" s="111">
        <v>2520.8</v>
      </c>
      <c r="M518" s="112">
        <v>208.84</v>
      </c>
      <c r="N518" s="113">
        <v>6072.4</v>
      </c>
      <c r="O518" s="114">
        <v>1825.8</v>
      </c>
      <c r="P518" s="114">
        <v>2329</v>
      </c>
      <c r="Q518" s="115">
        <v>192.95</v>
      </c>
      <c r="R518" s="116">
        <v>1918</v>
      </c>
      <c r="S518" s="117">
        <v>1764.56</v>
      </c>
      <c r="T518" s="118">
        <v>1630.3</v>
      </c>
      <c r="U518" s="119">
        <v>5715.2</v>
      </c>
      <c r="V518" s="120">
        <v>1718.4</v>
      </c>
      <c r="W518" s="120">
        <v>2192</v>
      </c>
      <c r="X518" s="121">
        <v>181.6</v>
      </c>
      <c r="Y518" s="122">
        <v>5572.32</v>
      </c>
      <c r="Z518" s="123">
        <v>1675.44</v>
      </c>
      <c r="AA518" s="123">
        <v>2137.2</v>
      </c>
      <c r="AB518" s="123">
        <v>177.06</v>
      </c>
    </row>
    <row r="519" spans="1:28" ht="25.5">
      <c r="A519" s="103" t="s">
        <v>1148</v>
      </c>
      <c r="B519" s="104" t="s">
        <v>312</v>
      </c>
      <c r="C519" s="104" t="s">
        <v>37</v>
      </c>
      <c r="D519" s="105" t="s">
        <v>1149</v>
      </c>
      <c r="E519" s="106">
        <v>6207</v>
      </c>
      <c r="F519" s="107">
        <v>2062</v>
      </c>
      <c r="G519" s="107">
        <v>2473</v>
      </c>
      <c r="H519" s="108">
        <v>201</v>
      </c>
      <c r="I519" s="109">
        <v>17</v>
      </c>
      <c r="J519" s="124">
        <v>5710.44</v>
      </c>
      <c r="K519" s="111">
        <v>1897.04</v>
      </c>
      <c r="L519" s="111">
        <v>2275.16</v>
      </c>
      <c r="M519" s="112">
        <v>184.92</v>
      </c>
      <c r="N519" s="113">
        <v>5275.95</v>
      </c>
      <c r="O519" s="114">
        <v>1752.7</v>
      </c>
      <c r="P519" s="114">
        <v>2102.05</v>
      </c>
      <c r="Q519" s="115">
        <v>170.85</v>
      </c>
      <c r="R519" s="116">
        <v>1731.1</v>
      </c>
      <c r="S519" s="117">
        <v>1592.61</v>
      </c>
      <c r="T519" s="118">
        <v>1471.44</v>
      </c>
      <c r="U519" s="119">
        <v>4965.6</v>
      </c>
      <c r="V519" s="120">
        <v>1649.6</v>
      </c>
      <c r="W519" s="120">
        <v>1978.4</v>
      </c>
      <c r="X519" s="121">
        <v>160.8</v>
      </c>
      <c r="Y519" s="122">
        <v>4841.46</v>
      </c>
      <c r="Z519" s="123">
        <v>1608.36</v>
      </c>
      <c r="AA519" s="123">
        <v>1928.94</v>
      </c>
      <c r="AB519" s="123">
        <v>156.78</v>
      </c>
    </row>
    <row r="520" spans="1:28" ht="39">
      <c r="A520" s="103" t="s">
        <v>1150</v>
      </c>
      <c r="B520" s="104" t="s">
        <v>312</v>
      </c>
      <c r="C520" s="104" t="s">
        <v>37</v>
      </c>
      <c r="D520" s="105" t="s">
        <v>1151</v>
      </c>
      <c r="E520" s="106">
        <v>4747</v>
      </c>
      <c r="F520" s="107">
        <v>2479</v>
      </c>
      <c r="G520" s="107">
        <v>2970</v>
      </c>
      <c r="H520" s="108">
        <v>174</v>
      </c>
      <c r="I520" s="109">
        <v>10</v>
      </c>
      <c r="J520" s="124">
        <v>4367.24</v>
      </c>
      <c r="K520" s="111">
        <v>2280.68</v>
      </c>
      <c r="L520" s="111">
        <v>2732.4</v>
      </c>
      <c r="M520" s="112">
        <v>160.08</v>
      </c>
      <c r="N520" s="113">
        <v>4034.95</v>
      </c>
      <c r="O520" s="114">
        <v>2107.15</v>
      </c>
      <c r="P520" s="114">
        <v>2524.5</v>
      </c>
      <c r="Q520" s="115">
        <v>147.9</v>
      </c>
      <c r="R520" s="116">
        <v>2079</v>
      </c>
      <c r="S520" s="117">
        <v>1912.68</v>
      </c>
      <c r="T520" s="118">
        <v>1767.15</v>
      </c>
      <c r="U520" s="119">
        <v>3797.6</v>
      </c>
      <c r="V520" s="120">
        <v>1983.2</v>
      </c>
      <c r="W520" s="120">
        <v>2376</v>
      </c>
      <c r="X520" s="121">
        <v>139.2</v>
      </c>
      <c r="Y520" s="122">
        <v>3702.66</v>
      </c>
      <c r="Z520" s="123">
        <v>1933.62</v>
      </c>
      <c r="AA520" s="123">
        <v>2316.6</v>
      </c>
      <c r="AB520" s="123">
        <v>135.72</v>
      </c>
    </row>
    <row r="521" spans="1:28" ht="39">
      <c r="A521" s="103" t="s">
        <v>1152</v>
      </c>
      <c r="B521" s="104" t="s">
        <v>312</v>
      </c>
      <c r="C521" s="104" t="s">
        <v>37</v>
      </c>
      <c r="D521" s="105" t="s">
        <v>1153</v>
      </c>
      <c r="E521" s="106">
        <v>8128</v>
      </c>
      <c r="F521" s="107">
        <v>4098</v>
      </c>
      <c r="G521" s="107">
        <v>4901</v>
      </c>
      <c r="H521" s="108">
        <v>191</v>
      </c>
      <c r="I521" s="109">
        <v>15</v>
      </c>
      <c r="J521" s="124">
        <v>7477.76</v>
      </c>
      <c r="K521" s="111">
        <v>3770.16</v>
      </c>
      <c r="L521" s="111">
        <v>4508.92</v>
      </c>
      <c r="M521" s="112">
        <v>175.72</v>
      </c>
      <c r="N521" s="113">
        <v>6908.8</v>
      </c>
      <c r="O521" s="114">
        <v>3483.3</v>
      </c>
      <c r="P521" s="114">
        <v>4165.85</v>
      </c>
      <c r="Q521" s="115">
        <v>162.35</v>
      </c>
      <c r="R521" s="116">
        <v>3430.7</v>
      </c>
      <c r="S521" s="117">
        <v>3156.24</v>
      </c>
      <c r="T521" s="118">
        <v>2916.1</v>
      </c>
      <c r="U521" s="119">
        <v>6502.4</v>
      </c>
      <c r="V521" s="120">
        <v>3278.4</v>
      </c>
      <c r="W521" s="120">
        <v>3920.8</v>
      </c>
      <c r="X521" s="121">
        <v>152.8</v>
      </c>
      <c r="Y521" s="122">
        <v>6339.84</v>
      </c>
      <c r="Z521" s="123">
        <v>3196.44</v>
      </c>
      <c r="AA521" s="123">
        <v>3822.78</v>
      </c>
      <c r="AB521" s="123">
        <v>148.98</v>
      </c>
    </row>
    <row r="522" spans="1:28" ht="39">
      <c r="A522" s="103" t="s">
        <v>1154</v>
      </c>
      <c r="B522" s="104" t="s">
        <v>312</v>
      </c>
      <c r="C522" s="104" t="s">
        <v>37</v>
      </c>
      <c r="D522" s="105" t="s">
        <v>1155</v>
      </c>
      <c r="E522" s="106">
        <v>6434</v>
      </c>
      <c r="F522" s="107">
        <v>4101</v>
      </c>
      <c r="G522" s="107">
        <v>4917</v>
      </c>
      <c r="H522" s="108">
        <v>174</v>
      </c>
      <c r="I522" s="109">
        <v>7</v>
      </c>
      <c r="J522" s="124">
        <v>5919.28</v>
      </c>
      <c r="K522" s="111">
        <v>3772.92</v>
      </c>
      <c r="L522" s="111">
        <v>4523.64</v>
      </c>
      <c r="M522" s="112">
        <v>160.08</v>
      </c>
      <c r="N522" s="113">
        <v>5468.9</v>
      </c>
      <c r="O522" s="114">
        <v>3485.85</v>
      </c>
      <c r="P522" s="114">
        <v>4179.45</v>
      </c>
      <c r="Q522" s="115">
        <v>147.9</v>
      </c>
      <c r="R522" s="116">
        <v>3441.9</v>
      </c>
      <c r="S522" s="117">
        <v>3166.55</v>
      </c>
      <c r="T522" s="118">
        <v>2925.62</v>
      </c>
      <c r="U522" s="119">
        <v>5147.2</v>
      </c>
      <c r="V522" s="120">
        <v>3280.8</v>
      </c>
      <c r="W522" s="120">
        <v>3933.6</v>
      </c>
      <c r="X522" s="121">
        <v>139.2</v>
      </c>
      <c r="Y522" s="122">
        <v>5018.52</v>
      </c>
      <c r="Z522" s="123">
        <v>3198.78</v>
      </c>
      <c r="AA522" s="123">
        <v>3835.26</v>
      </c>
      <c r="AB522" s="123">
        <v>135.72</v>
      </c>
    </row>
    <row r="523" spans="1:28" ht="12.75">
      <c r="A523" s="103" t="s">
        <v>1156</v>
      </c>
      <c r="B523" s="104" t="s">
        <v>110</v>
      </c>
      <c r="C523" s="104" t="s">
        <v>123</v>
      </c>
      <c r="D523" s="105" t="s">
        <v>1157</v>
      </c>
      <c r="E523" s="106">
        <v>6073</v>
      </c>
      <c r="F523" s="107">
        <v>608</v>
      </c>
      <c r="G523" s="107">
        <v>0</v>
      </c>
      <c r="H523" s="108">
        <v>201</v>
      </c>
      <c r="I523" s="109">
        <v>57</v>
      </c>
      <c r="J523" s="124">
        <v>5587.16</v>
      </c>
      <c r="K523" s="111">
        <v>559.36</v>
      </c>
      <c r="L523" s="111">
        <v>0</v>
      </c>
      <c r="M523" s="112">
        <v>184.92</v>
      </c>
      <c r="N523" s="113">
        <v>5162.05</v>
      </c>
      <c r="O523" s="114">
        <v>516.8</v>
      </c>
      <c r="P523" s="114">
        <v>0</v>
      </c>
      <c r="Q523" s="115">
        <v>170.85</v>
      </c>
      <c r="R523" s="116">
        <v>0</v>
      </c>
      <c r="S523" s="117">
        <v>0</v>
      </c>
      <c r="T523" s="118">
        <v>0</v>
      </c>
      <c r="U523" s="119">
        <v>4858.4</v>
      </c>
      <c r="V523" s="120">
        <v>486.4</v>
      </c>
      <c r="W523" s="120">
        <v>0</v>
      </c>
      <c r="X523" s="121">
        <v>160.8</v>
      </c>
      <c r="Y523" s="122">
        <v>4736.94</v>
      </c>
      <c r="Z523" s="123">
        <v>474.24</v>
      </c>
      <c r="AA523" s="123">
        <v>0</v>
      </c>
      <c r="AB523" s="123">
        <v>156.78</v>
      </c>
    </row>
    <row r="524" spans="1:28" ht="12.75">
      <c r="A524" s="103" t="s">
        <v>1158</v>
      </c>
      <c r="B524" s="104" t="s">
        <v>110</v>
      </c>
      <c r="C524" s="104" t="s">
        <v>123</v>
      </c>
      <c r="D524" s="105" t="s">
        <v>1159</v>
      </c>
      <c r="E524" s="106">
        <v>8067</v>
      </c>
      <c r="F524" s="107">
        <v>653</v>
      </c>
      <c r="G524" s="107">
        <v>307</v>
      </c>
      <c r="H524" s="108">
        <v>205</v>
      </c>
      <c r="I524" s="109">
        <v>43</v>
      </c>
      <c r="J524" s="124">
        <v>7421.64</v>
      </c>
      <c r="K524" s="111">
        <v>600.76</v>
      </c>
      <c r="L524" s="111">
        <v>282.44</v>
      </c>
      <c r="M524" s="112">
        <v>188.6</v>
      </c>
      <c r="N524" s="113">
        <v>6856.95</v>
      </c>
      <c r="O524" s="114">
        <v>555.05</v>
      </c>
      <c r="P524" s="114">
        <v>260.95</v>
      </c>
      <c r="Q524" s="115">
        <v>174.25</v>
      </c>
      <c r="R524" s="116">
        <v>214.9</v>
      </c>
      <c r="S524" s="117">
        <v>197.71</v>
      </c>
      <c r="T524" s="118">
        <v>182.67</v>
      </c>
      <c r="U524" s="119">
        <v>6453.6</v>
      </c>
      <c r="V524" s="120">
        <v>522.4</v>
      </c>
      <c r="W524" s="120">
        <v>245.6</v>
      </c>
      <c r="X524" s="121">
        <v>164</v>
      </c>
      <c r="Y524" s="122">
        <v>6292.26</v>
      </c>
      <c r="Z524" s="123">
        <v>509.34</v>
      </c>
      <c r="AA524" s="123">
        <v>239.46</v>
      </c>
      <c r="AB524" s="123">
        <v>159.9</v>
      </c>
    </row>
    <row r="525" spans="1:28" ht="25.5">
      <c r="A525" s="103" t="s">
        <v>1160</v>
      </c>
      <c r="B525" s="104" t="s">
        <v>110</v>
      </c>
      <c r="C525" s="104" t="s">
        <v>123</v>
      </c>
      <c r="D525" s="105" t="s">
        <v>1161</v>
      </c>
      <c r="E525" s="106">
        <v>6058</v>
      </c>
      <c r="F525" s="107">
        <v>517</v>
      </c>
      <c r="G525" s="107">
        <v>254</v>
      </c>
      <c r="H525" s="108">
        <v>169</v>
      </c>
      <c r="I525" s="109">
        <v>37</v>
      </c>
      <c r="J525" s="124">
        <v>5573.36</v>
      </c>
      <c r="K525" s="111">
        <v>475.64</v>
      </c>
      <c r="L525" s="111">
        <v>233.68</v>
      </c>
      <c r="M525" s="112">
        <v>155.48</v>
      </c>
      <c r="N525" s="113">
        <v>5149.3</v>
      </c>
      <c r="O525" s="114">
        <v>439.45</v>
      </c>
      <c r="P525" s="114">
        <v>215.9</v>
      </c>
      <c r="Q525" s="115">
        <v>143.65</v>
      </c>
      <c r="R525" s="116">
        <v>177.8</v>
      </c>
      <c r="S525" s="117">
        <v>163.58</v>
      </c>
      <c r="T525" s="118">
        <v>151.13</v>
      </c>
      <c r="U525" s="119">
        <v>4846.4</v>
      </c>
      <c r="V525" s="120">
        <v>413.6</v>
      </c>
      <c r="W525" s="120">
        <v>203.2</v>
      </c>
      <c r="X525" s="121">
        <v>135.2</v>
      </c>
      <c r="Y525" s="122">
        <v>4725.24</v>
      </c>
      <c r="Z525" s="123">
        <v>403.26</v>
      </c>
      <c r="AA525" s="123">
        <v>198.12</v>
      </c>
      <c r="AB525" s="123">
        <v>131.82</v>
      </c>
    </row>
    <row r="526" spans="1:28" ht="12.75">
      <c r="A526" s="103" t="s">
        <v>1162</v>
      </c>
      <c r="B526" s="104" t="s">
        <v>110</v>
      </c>
      <c r="C526" s="104" t="s">
        <v>123</v>
      </c>
      <c r="D526" s="105" t="s">
        <v>1163</v>
      </c>
      <c r="E526" s="106">
        <v>3289</v>
      </c>
      <c r="F526" s="107">
        <v>455</v>
      </c>
      <c r="G526" s="107">
        <v>246</v>
      </c>
      <c r="H526" s="108">
        <v>164</v>
      </c>
      <c r="I526" s="109">
        <v>20</v>
      </c>
      <c r="J526" s="124">
        <v>3025.88</v>
      </c>
      <c r="K526" s="111">
        <v>418.6</v>
      </c>
      <c r="L526" s="111">
        <v>226.32</v>
      </c>
      <c r="M526" s="112">
        <v>150.88</v>
      </c>
      <c r="N526" s="113">
        <v>2795.65</v>
      </c>
      <c r="O526" s="114">
        <v>386.75</v>
      </c>
      <c r="P526" s="114">
        <v>209.1</v>
      </c>
      <c r="Q526" s="115">
        <v>139.4</v>
      </c>
      <c r="R526" s="116">
        <v>172.2</v>
      </c>
      <c r="S526" s="117">
        <v>158.42</v>
      </c>
      <c r="T526" s="118">
        <v>146.37</v>
      </c>
      <c r="U526" s="119">
        <v>2631.2</v>
      </c>
      <c r="V526" s="120">
        <v>364</v>
      </c>
      <c r="W526" s="120">
        <v>196.8</v>
      </c>
      <c r="X526" s="121">
        <v>131.2</v>
      </c>
      <c r="Y526" s="122">
        <v>2565.42</v>
      </c>
      <c r="Z526" s="123">
        <v>354.9</v>
      </c>
      <c r="AA526" s="123">
        <v>191.88</v>
      </c>
      <c r="AB526" s="123">
        <v>127.92</v>
      </c>
    </row>
    <row r="527" spans="1:28" ht="12.75">
      <c r="A527" s="103" t="s">
        <v>1164</v>
      </c>
      <c r="B527" s="104" t="s">
        <v>110</v>
      </c>
      <c r="C527" s="104" t="s">
        <v>123</v>
      </c>
      <c r="D527" s="105" t="s">
        <v>1165</v>
      </c>
      <c r="E527" s="106">
        <v>1193</v>
      </c>
      <c r="F527" s="107">
        <v>450</v>
      </c>
      <c r="G527" s="107">
        <v>214</v>
      </c>
      <c r="H527" s="108">
        <v>109</v>
      </c>
      <c r="I527" s="109">
        <v>17</v>
      </c>
      <c r="J527" s="124">
        <v>1097.56</v>
      </c>
      <c r="K527" s="111">
        <v>414</v>
      </c>
      <c r="L527" s="111">
        <v>196.88</v>
      </c>
      <c r="M527" s="112">
        <v>100.28</v>
      </c>
      <c r="N527" s="113">
        <v>1014.05</v>
      </c>
      <c r="O527" s="114">
        <v>382.5</v>
      </c>
      <c r="P527" s="114">
        <v>181.9</v>
      </c>
      <c r="Q527" s="115">
        <v>92.65</v>
      </c>
      <c r="R527" s="116">
        <v>149.8</v>
      </c>
      <c r="S527" s="117">
        <v>137.82</v>
      </c>
      <c r="T527" s="118">
        <v>127.33</v>
      </c>
      <c r="U527" s="119">
        <v>954.4</v>
      </c>
      <c r="V527" s="120">
        <v>360</v>
      </c>
      <c r="W527" s="120">
        <v>171.2</v>
      </c>
      <c r="X527" s="121">
        <v>87.2</v>
      </c>
      <c r="Y527" s="122">
        <v>930.54</v>
      </c>
      <c r="Z527" s="123">
        <v>351</v>
      </c>
      <c r="AA527" s="123">
        <v>166.92</v>
      </c>
      <c r="AB527" s="123">
        <v>85.02</v>
      </c>
    </row>
    <row r="528" spans="1:28" ht="12.75">
      <c r="A528" s="103" t="s">
        <v>1166</v>
      </c>
      <c r="B528" s="104" t="s">
        <v>110</v>
      </c>
      <c r="C528" s="104" t="s">
        <v>123</v>
      </c>
      <c r="D528" s="105" t="s">
        <v>1167</v>
      </c>
      <c r="E528" s="106">
        <v>1631</v>
      </c>
      <c r="F528" s="107">
        <v>321</v>
      </c>
      <c r="G528" s="107">
        <v>195</v>
      </c>
      <c r="H528" s="108">
        <v>99</v>
      </c>
      <c r="I528" s="109">
        <v>23</v>
      </c>
      <c r="J528" s="124">
        <v>1500.52</v>
      </c>
      <c r="K528" s="111">
        <v>295.32</v>
      </c>
      <c r="L528" s="111">
        <v>179.4</v>
      </c>
      <c r="M528" s="112">
        <v>91.08</v>
      </c>
      <c r="N528" s="113">
        <v>1386.35</v>
      </c>
      <c r="O528" s="114">
        <v>272.85</v>
      </c>
      <c r="P528" s="114">
        <v>165.75</v>
      </c>
      <c r="Q528" s="115">
        <v>84.15</v>
      </c>
      <c r="R528" s="116">
        <v>136.5</v>
      </c>
      <c r="S528" s="117">
        <v>125.58</v>
      </c>
      <c r="T528" s="118">
        <v>116.03</v>
      </c>
      <c r="U528" s="119">
        <v>1304.8</v>
      </c>
      <c r="V528" s="120">
        <v>256.8</v>
      </c>
      <c r="W528" s="120">
        <v>156</v>
      </c>
      <c r="X528" s="121">
        <v>79.2</v>
      </c>
      <c r="Y528" s="122">
        <v>1272.18</v>
      </c>
      <c r="Z528" s="123">
        <v>250.38</v>
      </c>
      <c r="AA528" s="123">
        <v>152.1</v>
      </c>
      <c r="AB528" s="123">
        <v>77.22</v>
      </c>
    </row>
    <row r="529" spans="1:28" ht="25.5">
      <c r="A529" s="103" t="s">
        <v>1168</v>
      </c>
      <c r="B529" s="104" t="s">
        <v>252</v>
      </c>
      <c r="C529" s="104" t="s">
        <v>123</v>
      </c>
      <c r="D529" s="105" t="s">
        <v>1169</v>
      </c>
      <c r="E529" s="106">
        <v>15595</v>
      </c>
      <c r="F529" s="107">
        <v>1236</v>
      </c>
      <c r="G529" s="107">
        <v>0</v>
      </c>
      <c r="H529" s="108">
        <v>283</v>
      </c>
      <c r="I529" s="109">
        <v>50</v>
      </c>
      <c r="J529" s="124">
        <v>14347.4</v>
      </c>
      <c r="K529" s="111">
        <v>1137.12</v>
      </c>
      <c r="L529" s="111">
        <v>0</v>
      </c>
      <c r="M529" s="112">
        <v>260.36</v>
      </c>
      <c r="N529" s="113">
        <v>13255.75</v>
      </c>
      <c r="O529" s="114">
        <v>1050.6</v>
      </c>
      <c r="P529" s="114">
        <v>0</v>
      </c>
      <c r="Q529" s="115">
        <v>240.55</v>
      </c>
      <c r="R529" s="116">
        <v>0</v>
      </c>
      <c r="S529" s="117">
        <v>0</v>
      </c>
      <c r="T529" s="118">
        <v>0</v>
      </c>
      <c r="U529" s="119">
        <v>12476</v>
      </c>
      <c r="V529" s="120">
        <v>988.8</v>
      </c>
      <c r="W529" s="120">
        <v>0</v>
      </c>
      <c r="X529" s="121">
        <v>226.4</v>
      </c>
      <c r="Y529" s="122">
        <v>12164.1</v>
      </c>
      <c r="Z529" s="123">
        <v>964.08</v>
      </c>
      <c r="AA529" s="123">
        <v>0</v>
      </c>
      <c r="AB529" s="123">
        <v>220.74</v>
      </c>
    </row>
    <row r="530" spans="1:28" ht="25.5">
      <c r="A530" s="103" t="s">
        <v>1170</v>
      </c>
      <c r="B530" s="104" t="s">
        <v>252</v>
      </c>
      <c r="C530" s="104" t="s">
        <v>123</v>
      </c>
      <c r="D530" s="105" t="s">
        <v>1171</v>
      </c>
      <c r="E530" s="106">
        <v>6764</v>
      </c>
      <c r="F530" s="107">
        <v>637</v>
      </c>
      <c r="G530" s="107">
        <v>297</v>
      </c>
      <c r="H530" s="108">
        <v>198</v>
      </c>
      <c r="I530" s="109">
        <v>46</v>
      </c>
      <c r="J530" s="124">
        <v>6222.88</v>
      </c>
      <c r="K530" s="111">
        <v>586.04</v>
      </c>
      <c r="L530" s="111">
        <v>273.24</v>
      </c>
      <c r="M530" s="112">
        <v>182.16</v>
      </c>
      <c r="N530" s="113">
        <v>5749.4</v>
      </c>
      <c r="O530" s="114">
        <v>541.45</v>
      </c>
      <c r="P530" s="114">
        <v>252.45</v>
      </c>
      <c r="Q530" s="115">
        <v>168.3</v>
      </c>
      <c r="R530" s="116">
        <v>207.9</v>
      </c>
      <c r="S530" s="117">
        <v>191.27</v>
      </c>
      <c r="T530" s="118">
        <v>176.72</v>
      </c>
      <c r="U530" s="119">
        <v>5411.2</v>
      </c>
      <c r="V530" s="120">
        <v>509.6</v>
      </c>
      <c r="W530" s="120">
        <v>237.6</v>
      </c>
      <c r="X530" s="121">
        <v>158.4</v>
      </c>
      <c r="Y530" s="122">
        <v>5275.92</v>
      </c>
      <c r="Z530" s="123">
        <v>496.86</v>
      </c>
      <c r="AA530" s="123">
        <v>231.66</v>
      </c>
      <c r="AB530" s="123">
        <v>154.44</v>
      </c>
    </row>
    <row r="531" spans="1:28" ht="25.5">
      <c r="A531" s="103" t="s">
        <v>1172</v>
      </c>
      <c r="B531" s="104" t="s">
        <v>387</v>
      </c>
      <c r="C531" s="104" t="s">
        <v>37</v>
      </c>
      <c r="D531" s="105" t="s">
        <v>1173</v>
      </c>
      <c r="E531" s="106">
        <v>13712</v>
      </c>
      <c r="F531" s="107">
        <v>2541</v>
      </c>
      <c r="G531" s="107">
        <v>0</v>
      </c>
      <c r="H531" s="108">
        <v>214</v>
      </c>
      <c r="I531" s="109">
        <v>47</v>
      </c>
      <c r="J531" s="124">
        <v>12615.04</v>
      </c>
      <c r="K531" s="111">
        <v>2337.72</v>
      </c>
      <c r="L531" s="111">
        <v>0</v>
      </c>
      <c r="M531" s="112">
        <v>196.88</v>
      </c>
      <c r="N531" s="113">
        <v>11655.2</v>
      </c>
      <c r="O531" s="114">
        <v>2159.85</v>
      </c>
      <c r="P531" s="114">
        <v>0</v>
      </c>
      <c r="Q531" s="115">
        <v>181.9</v>
      </c>
      <c r="R531" s="116">
        <v>0</v>
      </c>
      <c r="S531" s="117">
        <v>0</v>
      </c>
      <c r="T531" s="118">
        <v>0</v>
      </c>
      <c r="U531" s="119">
        <v>10969.6</v>
      </c>
      <c r="V531" s="120">
        <v>2032.8</v>
      </c>
      <c r="W531" s="120">
        <v>0</v>
      </c>
      <c r="X531" s="121">
        <v>171.2</v>
      </c>
      <c r="Y531" s="122">
        <v>10695.36</v>
      </c>
      <c r="Z531" s="123">
        <v>1981.98</v>
      </c>
      <c r="AA531" s="123">
        <v>0</v>
      </c>
      <c r="AB531" s="123">
        <v>166.92</v>
      </c>
    </row>
    <row r="532" spans="1:28" ht="25.5">
      <c r="A532" s="103" t="s">
        <v>1174</v>
      </c>
      <c r="B532" s="104" t="s">
        <v>387</v>
      </c>
      <c r="C532" s="104" t="s">
        <v>37</v>
      </c>
      <c r="D532" s="105" t="s">
        <v>1175</v>
      </c>
      <c r="E532" s="106">
        <v>12418</v>
      </c>
      <c r="F532" s="107">
        <v>2263</v>
      </c>
      <c r="G532" s="107">
        <v>0</v>
      </c>
      <c r="H532" s="108">
        <v>207</v>
      </c>
      <c r="I532" s="109">
        <v>48</v>
      </c>
      <c r="J532" s="124">
        <v>11424.56</v>
      </c>
      <c r="K532" s="111">
        <v>2081.96</v>
      </c>
      <c r="L532" s="111">
        <v>0</v>
      </c>
      <c r="M532" s="112">
        <v>190.44</v>
      </c>
      <c r="N532" s="113">
        <v>10555.3</v>
      </c>
      <c r="O532" s="114">
        <v>1923.55</v>
      </c>
      <c r="P532" s="114">
        <v>0</v>
      </c>
      <c r="Q532" s="115">
        <v>175.95</v>
      </c>
      <c r="R532" s="116">
        <v>0</v>
      </c>
      <c r="S532" s="117">
        <v>0</v>
      </c>
      <c r="T532" s="118">
        <v>0</v>
      </c>
      <c r="U532" s="119">
        <v>9934.4</v>
      </c>
      <c r="V532" s="120">
        <v>1810.4</v>
      </c>
      <c r="W532" s="120">
        <v>0</v>
      </c>
      <c r="X532" s="121">
        <v>165.6</v>
      </c>
      <c r="Y532" s="122">
        <v>9686.04</v>
      </c>
      <c r="Z532" s="123">
        <v>1765.14</v>
      </c>
      <c r="AA532" s="123">
        <v>0</v>
      </c>
      <c r="AB532" s="123">
        <v>161.46</v>
      </c>
    </row>
    <row r="533" spans="1:28" ht="25.5">
      <c r="A533" s="103" t="s">
        <v>1176</v>
      </c>
      <c r="B533" s="104" t="s">
        <v>387</v>
      </c>
      <c r="C533" s="104" t="s">
        <v>37</v>
      </c>
      <c r="D533" s="105" t="s">
        <v>1177</v>
      </c>
      <c r="E533" s="106">
        <v>13793</v>
      </c>
      <c r="F533" s="107">
        <v>2659</v>
      </c>
      <c r="G533" s="107">
        <v>0</v>
      </c>
      <c r="H533" s="108">
        <v>250</v>
      </c>
      <c r="I533" s="109">
        <v>50</v>
      </c>
      <c r="J533" s="124">
        <v>12689.56</v>
      </c>
      <c r="K533" s="111">
        <v>2446.28</v>
      </c>
      <c r="L533" s="111">
        <v>0</v>
      </c>
      <c r="M533" s="112">
        <v>230</v>
      </c>
      <c r="N533" s="113">
        <v>11724.05</v>
      </c>
      <c r="O533" s="114">
        <v>2260.15</v>
      </c>
      <c r="P533" s="114">
        <v>0</v>
      </c>
      <c r="Q533" s="115">
        <v>212.5</v>
      </c>
      <c r="R533" s="116">
        <v>0</v>
      </c>
      <c r="S533" s="117">
        <v>0</v>
      </c>
      <c r="T533" s="118">
        <v>0</v>
      </c>
      <c r="U533" s="119">
        <v>11034.4</v>
      </c>
      <c r="V533" s="120">
        <v>2127.2</v>
      </c>
      <c r="W533" s="120">
        <v>0</v>
      </c>
      <c r="X533" s="121">
        <v>200</v>
      </c>
      <c r="Y533" s="122">
        <v>10758.54</v>
      </c>
      <c r="Z533" s="123">
        <v>2074.02</v>
      </c>
      <c r="AA533" s="123">
        <v>0</v>
      </c>
      <c r="AB533" s="123">
        <v>195</v>
      </c>
    </row>
    <row r="534" spans="1:28" ht="25.5">
      <c r="A534" s="103" t="s">
        <v>1178</v>
      </c>
      <c r="B534" s="104" t="s">
        <v>387</v>
      </c>
      <c r="C534" s="104" t="s">
        <v>37</v>
      </c>
      <c r="D534" s="105" t="s">
        <v>1179</v>
      </c>
      <c r="E534" s="106">
        <v>11318</v>
      </c>
      <c r="F534" s="107">
        <v>2377</v>
      </c>
      <c r="G534" s="107">
        <v>0</v>
      </c>
      <c r="H534" s="108">
        <v>233</v>
      </c>
      <c r="I534" s="109">
        <v>45</v>
      </c>
      <c r="J534" s="124">
        <v>10412.56</v>
      </c>
      <c r="K534" s="111">
        <v>2186.84</v>
      </c>
      <c r="L534" s="111">
        <v>0</v>
      </c>
      <c r="M534" s="112">
        <v>214.36</v>
      </c>
      <c r="N534" s="113">
        <v>9620.3</v>
      </c>
      <c r="O534" s="114">
        <v>2020.45</v>
      </c>
      <c r="P534" s="114">
        <v>0</v>
      </c>
      <c r="Q534" s="115">
        <v>198.05</v>
      </c>
      <c r="R534" s="116">
        <v>0</v>
      </c>
      <c r="S534" s="117">
        <v>0</v>
      </c>
      <c r="T534" s="118">
        <v>0</v>
      </c>
      <c r="U534" s="119">
        <v>9054.4</v>
      </c>
      <c r="V534" s="120">
        <v>1901.6</v>
      </c>
      <c r="W534" s="120">
        <v>0</v>
      </c>
      <c r="X534" s="121">
        <v>186.4</v>
      </c>
      <c r="Y534" s="122">
        <v>8828.04</v>
      </c>
      <c r="Z534" s="123">
        <v>1854.06</v>
      </c>
      <c r="AA534" s="123">
        <v>0</v>
      </c>
      <c r="AB534" s="123">
        <v>181.74</v>
      </c>
    </row>
    <row r="535" spans="1:28" ht="12.75">
      <c r="A535" s="103" t="s">
        <v>1180</v>
      </c>
      <c r="B535" s="104" t="s">
        <v>387</v>
      </c>
      <c r="C535" s="104" t="s">
        <v>123</v>
      </c>
      <c r="D535" s="105" t="s">
        <v>1181</v>
      </c>
      <c r="E535" s="106">
        <v>3392</v>
      </c>
      <c r="F535" s="107">
        <v>593</v>
      </c>
      <c r="G535" s="107">
        <v>248</v>
      </c>
      <c r="H535" s="108">
        <v>165</v>
      </c>
      <c r="I535" s="109">
        <v>24</v>
      </c>
      <c r="J535" s="124">
        <v>3120.64</v>
      </c>
      <c r="K535" s="111">
        <v>545.56</v>
      </c>
      <c r="L535" s="111">
        <v>228.16</v>
      </c>
      <c r="M535" s="112">
        <v>151.8</v>
      </c>
      <c r="N535" s="113">
        <v>2883.2</v>
      </c>
      <c r="O535" s="114">
        <v>504.05</v>
      </c>
      <c r="P535" s="114">
        <v>210.8</v>
      </c>
      <c r="Q535" s="115">
        <v>140.25</v>
      </c>
      <c r="R535" s="116">
        <v>173.6</v>
      </c>
      <c r="S535" s="117">
        <v>159.71</v>
      </c>
      <c r="T535" s="118">
        <v>147.56</v>
      </c>
      <c r="U535" s="119">
        <v>2713.6</v>
      </c>
      <c r="V535" s="120">
        <v>474.4</v>
      </c>
      <c r="W535" s="120">
        <v>198.4</v>
      </c>
      <c r="X535" s="121">
        <v>132</v>
      </c>
      <c r="Y535" s="122">
        <v>2645.76</v>
      </c>
      <c r="Z535" s="123">
        <v>462.54</v>
      </c>
      <c r="AA535" s="123">
        <v>193.44</v>
      </c>
      <c r="AB535" s="123">
        <v>128.7</v>
      </c>
    </row>
    <row r="536" spans="1:28" ht="25.5">
      <c r="A536" s="103" t="s">
        <v>1182</v>
      </c>
      <c r="B536" s="104" t="s">
        <v>387</v>
      </c>
      <c r="C536" s="104" t="s">
        <v>123</v>
      </c>
      <c r="D536" s="105" t="s">
        <v>1183</v>
      </c>
      <c r="E536" s="106">
        <v>3484</v>
      </c>
      <c r="F536" s="107">
        <v>459</v>
      </c>
      <c r="G536" s="107">
        <v>240</v>
      </c>
      <c r="H536" s="108">
        <v>160</v>
      </c>
      <c r="I536" s="109">
        <v>20</v>
      </c>
      <c r="J536" s="124">
        <v>3205.28</v>
      </c>
      <c r="K536" s="111">
        <v>422.28</v>
      </c>
      <c r="L536" s="111">
        <v>220.8</v>
      </c>
      <c r="M536" s="112">
        <v>147.2</v>
      </c>
      <c r="N536" s="113">
        <v>2961.4</v>
      </c>
      <c r="O536" s="114">
        <v>390.15</v>
      </c>
      <c r="P536" s="114">
        <v>204</v>
      </c>
      <c r="Q536" s="115">
        <v>136</v>
      </c>
      <c r="R536" s="116">
        <v>168</v>
      </c>
      <c r="S536" s="117">
        <v>154.56</v>
      </c>
      <c r="T536" s="118">
        <v>142.8</v>
      </c>
      <c r="U536" s="119">
        <v>2787.2</v>
      </c>
      <c r="V536" s="120">
        <v>367.2</v>
      </c>
      <c r="W536" s="120">
        <v>192</v>
      </c>
      <c r="X536" s="121">
        <v>128</v>
      </c>
      <c r="Y536" s="122">
        <v>2717.52</v>
      </c>
      <c r="Z536" s="123">
        <v>358.02</v>
      </c>
      <c r="AA536" s="123">
        <v>187.2</v>
      </c>
      <c r="AB536" s="123">
        <v>124.8</v>
      </c>
    </row>
    <row r="537" spans="1:28" ht="12.75">
      <c r="A537" s="103" t="s">
        <v>1184</v>
      </c>
      <c r="B537" s="104">
        <v>11</v>
      </c>
      <c r="C537" s="104" t="s">
        <v>37</v>
      </c>
      <c r="D537" s="105" t="s">
        <v>1185</v>
      </c>
      <c r="E537" s="106">
        <v>14889</v>
      </c>
      <c r="F537" s="107">
        <v>3179</v>
      </c>
      <c r="G537" s="107">
        <v>0</v>
      </c>
      <c r="H537" s="108">
        <v>240</v>
      </c>
      <c r="I537" s="109">
        <v>43</v>
      </c>
      <c r="J537" s="124">
        <v>13697.88</v>
      </c>
      <c r="K537" s="111">
        <v>2924.68</v>
      </c>
      <c r="L537" s="111">
        <v>0</v>
      </c>
      <c r="M537" s="112">
        <v>220.8</v>
      </c>
      <c r="N537" s="113">
        <v>12655.65</v>
      </c>
      <c r="O537" s="114">
        <v>2702.15</v>
      </c>
      <c r="P537" s="114">
        <v>0</v>
      </c>
      <c r="Q537" s="115">
        <v>204</v>
      </c>
      <c r="R537" s="116">
        <v>0</v>
      </c>
      <c r="S537" s="117">
        <v>0</v>
      </c>
      <c r="T537" s="118">
        <v>0</v>
      </c>
      <c r="U537" s="119">
        <v>11911.2</v>
      </c>
      <c r="V537" s="120">
        <v>2543.2</v>
      </c>
      <c r="W537" s="120">
        <v>0</v>
      </c>
      <c r="X537" s="121">
        <v>192</v>
      </c>
      <c r="Y537" s="122">
        <v>11613.42</v>
      </c>
      <c r="Z537" s="123">
        <v>2479.62</v>
      </c>
      <c r="AA537" s="123">
        <v>0</v>
      </c>
      <c r="AB537" s="123">
        <v>187.2</v>
      </c>
    </row>
    <row r="538" spans="1:28" ht="25.5">
      <c r="A538" s="103" t="s">
        <v>1186</v>
      </c>
      <c r="B538" s="104">
        <v>16</v>
      </c>
      <c r="C538" s="104" t="s">
        <v>123</v>
      </c>
      <c r="D538" s="105" t="s">
        <v>1187</v>
      </c>
      <c r="E538" s="106">
        <v>3738</v>
      </c>
      <c r="F538" s="107">
        <v>657</v>
      </c>
      <c r="G538" s="107">
        <v>251</v>
      </c>
      <c r="H538" s="108">
        <v>167</v>
      </c>
      <c r="I538" s="109">
        <v>27</v>
      </c>
      <c r="J538" s="124">
        <v>3438.96</v>
      </c>
      <c r="K538" s="111">
        <v>604.44</v>
      </c>
      <c r="L538" s="111">
        <v>230.92</v>
      </c>
      <c r="M538" s="112">
        <v>153.64</v>
      </c>
      <c r="N538" s="113">
        <v>3177.3</v>
      </c>
      <c r="O538" s="114">
        <v>558.45</v>
      </c>
      <c r="P538" s="114">
        <v>213.35</v>
      </c>
      <c r="Q538" s="115">
        <v>141.95</v>
      </c>
      <c r="R538" s="116">
        <v>175.7</v>
      </c>
      <c r="S538" s="117">
        <v>161.64</v>
      </c>
      <c r="T538" s="118">
        <v>149.35</v>
      </c>
      <c r="U538" s="119">
        <v>2990.4</v>
      </c>
      <c r="V538" s="120">
        <v>525.6</v>
      </c>
      <c r="W538" s="120">
        <v>200.8</v>
      </c>
      <c r="X538" s="121">
        <v>133.6</v>
      </c>
      <c r="Y538" s="122">
        <v>2915.64</v>
      </c>
      <c r="Z538" s="123">
        <v>512.46</v>
      </c>
      <c r="AA538" s="123">
        <v>195.78</v>
      </c>
      <c r="AB538" s="123">
        <v>130.26</v>
      </c>
    </row>
    <row r="539" spans="1:28" ht="25.5">
      <c r="A539" s="103" t="s">
        <v>1188</v>
      </c>
      <c r="B539" s="104">
        <v>18</v>
      </c>
      <c r="C539" s="104" t="s">
        <v>123</v>
      </c>
      <c r="D539" s="105" t="s">
        <v>1189</v>
      </c>
      <c r="E539" s="106">
        <v>21349</v>
      </c>
      <c r="F539" s="107">
        <v>1629</v>
      </c>
      <c r="G539" s="107">
        <v>0</v>
      </c>
      <c r="H539" s="108">
        <v>276</v>
      </c>
      <c r="I539" s="109">
        <v>65</v>
      </c>
      <c r="J539" s="124">
        <v>19641.08</v>
      </c>
      <c r="K539" s="111">
        <v>1498.68</v>
      </c>
      <c r="L539" s="111">
        <v>0</v>
      </c>
      <c r="M539" s="112">
        <v>253.92</v>
      </c>
      <c r="N539" s="113">
        <v>18146.65</v>
      </c>
      <c r="O539" s="114">
        <v>1384.65</v>
      </c>
      <c r="P539" s="114">
        <v>0</v>
      </c>
      <c r="Q539" s="115">
        <v>234.6</v>
      </c>
      <c r="R539" s="116">
        <v>0</v>
      </c>
      <c r="S539" s="117">
        <v>0</v>
      </c>
      <c r="T539" s="118">
        <v>0</v>
      </c>
      <c r="U539" s="119">
        <v>17079.2</v>
      </c>
      <c r="V539" s="120">
        <v>1303.2</v>
      </c>
      <c r="W539" s="120">
        <v>0</v>
      </c>
      <c r="X539" s="121">
        <v>220.8</v>
      </c>
      <c r="Y539" s="122">
        <v>16652.22</v>
      </c>
      <c r="Z539" s="123">
        <v>1270.62</v>
      </c>
      <c r="AA539" s="123">
        <v>0</v>
      </c>
      <c r="AB539" s="123">
        <v>215.28</v>
      </c>
    </row>
    <row r="540" spans="1:28" ht="25.5">
      <c r="A540" s="103" t="s">
        <v>1190</v>
      </c>
      <c r="B540" s="104">
        <v>18</v>
      </c>
      <c r="C540" s="104" t="s">
        <v>123</v>
      </c>
      <c r="D540" s="105" t="s">
        <v>1191</v>
      </c>
      <c r="E540" s="106">
        <v>5493</v>
      </c>
      <c r="F540" s="107">
        <v>559</v>
      </c>
      <c r="G540" s="107">
        <v>247</v>
      </c>
      <c r="H540" s="108">
        <v>165</v>
      </c>
      <c r="I540" s="109">
        <v>37</v>
      </c>
      <c r="J540" s="124">
        <v>5053.56</v>
      </c>
      <c r="K540" s="111">
        <v>514.28</v>
      </c>
      <c r="L540" s="111">
        <v>227.24</v>
      </c>
      <c r="M540" s="112">
        <v>151.8</v>
      </c>
      <c r="N540" s="113">
        <v>4669.05</v>
      </c>
      <c r="O540" s="114">
        <v>475.15</v>
      </c>
      <c r="P540" s="114">
        <v>209.95</v>
      </c>
      <c r="Q540" s="115">
        <v>140.25</v>
      </c>
      <c r="R540" s="116">
        <v>172.9</v>
      </c>
      <c r="S540" s="117">
        <v>159.07</v>
      </c>
      <c r="T540" s="118">
        <v>146.97</v>
      </c>
      <c r="U540" s="119">
        <v>4394.4</v>
      </c>
      <c r="V540" s="120">
        <v>447.2</v>
      </c>
      <c r="W540" s="120">
        <v>197.6</v>
      </c>
      <c r="X540" s="121">
        <v>132</v>
      </c>
      <c r="Y540" s="122">
        <v>4284.54</v>
      </c>
      <c r="Z540" s="123">
        <v>436.02</v>
      </c>
      <c r="AA540" s="123">
        <v>192.66</v>
      </c>
      <c r="AB540" s="123">
        <v>128.7</v>
      </c>
    </row>
    <row r="541" spans="1:28" ht="12.75">
      <c r="A541" s="103" t="s">
        <v>1192</v>
      </c>
      <c r="B541" s="104" t="s">
        <v>110</v>
      </c>
      <c r="C541" s="104" t="s">
        <v>37</v>
      </c>
      <c r="D541" s="105" t="s">
        <v>1193</v>
      </c>
      <c r="E541" s="106">
        <v>5795</v>
      </c>
      <c r="F541" s="107">
        <v>2651</v>
      </c>
      <c r="G541" s="107">
        <v>3172</v>
      </c>
      <c r="H541" s="108">
        <v>308</v>
      </c>
      <c r="I541" s="109">
        <v>17</v>
      </c>
      <c r="J541" s="124">
        <v>5331.4</v>
      </c>
      <c r="K541" s="111">
        <v>2438.92</v>
      </c>
      <c r="L541" s="111">
        <v>2918.24</v>
      </c>
      <c r="M541" s="112">
        <v>283.36</v>
      </c>
      <c r="N541" s="113">
        <v>4925.75</v>
      </c>
      <c r="O541" s="114">
        <v>2253.35</v>
      </c>
      <c r="P541" s="114">
        <v>2696.2</v>
      </c>
      <c r="Q541" s="115">
        <v>261.8</v>
      </c>
      <c r="R541" s="116">
        <v>2220.4</v>
      </c>
      <c r="S541" s="117">
        <v>2042.77</v>
      </c>
      <c r="T541" s="118">
        <v>1887.34</v>
      </c>
      <c r="U541" s="119">
        <v>4636</v>
      </c>
      <c r="V541" s="120">
        <v>2120.8</v>
      </c>
      <c r="W541" s="120">
        <v>2537.6</v>
      </c>
      <c r="X541" s="121">
        <v>246.4</v>
      </c>
      <c r="Y541" s="122">
        <v>4520.1</v>
      </c>
      <c r="Z541" s="123">
        <v>2067.78</v>
      </c>
      <c r="AA541" s="123">
        <v>2474.16</v>
      </c>
      <c r="AB541" s="123">
        <v>240.24</v>
      </c>
    </row>
    <row r="542" spans="1:28" ht="25.5">
      <c r="A542" s="103" t="s">
        <v>1194</v>
      </c>
      <c r="B542" s="104">
        <v>18</v>
      </c>
      <c r="C542" s="104" t="s">
        <v>37</v>
      </c>
      <c r="D542" s="105" t="s">
        <v>1195</v>
      </c>
      <c r="E542" s="106">
        <v>18314</v>
      </c>
      <c r="F542" s="107">
        <v>2814</v>
      </c>
      <c r="G542" s="107">
        <v>3432</v>
      </c>
      <c r="H542" s="108">
        <v>250</v>
      </c>
      <c r="I542" s="109">
        <v>82</v>
      </c>
      <c r="J542" s="124">
        <v>16848.88</v>
      </c>
      <c r="K542" s="111">
        <v>2588.88</v>
      </c>
      <c r="L542" s="111">
        <v>3157.44</v>
      </c>
      <c r="M542" s="112">
        <v>230</v>
      </c>
      <c r="N542" s="113">
        <v>15566.9</v>
      </c>
      <c r="O542" s="114">
        <v>2391.9</v>
      </c>
      <c r="P542" s="114">
        <v>2917.2</v>
      </c>
      <c r="Q542" s="115">
        <v>212.5</v>
      </c>
      <c r="R542" s="116">
        <v>2402.4</v>
      </c>
      <c r="S542" s="117">
        <v>2210.21</v>
      </c>
      <c r="T542" s="118">
        <v>2042.04</v>
      </c>
      <c r="U542" s="119">
        <v>14651.2</v>
      </c>
      <c r="V542" s="120">
        <v>2251.2</v>
      </c>
      <c r="W542" s="120">
        <v>2745.6</v>
      </c>
      <c r="X542" s="121">
        <v>200</v>
      </c>
      <c r="Y542" s="122">
        <v>14284.92</v>
      </c>
      <c r="Z542" s="123">
        <v>2194.92</v>
      </c>
      <c r="AA542" s="123">
        <v>2676.96</v>
      </c>
      <c r="AB542" s="123">
        <v>195</v>
      </c>
    </row>
    <row r="543" spans="1:28" ht="25.5">
      <c r="A543" s="103" t="s">
        <v>1196</v>
      </c>
      <c r="B543" s="104">
        <v>18</v>
      </c>
      <c r="C543" s="104" t="s">
        <v>37</v>
      </c>
      <c r="D543" s="105" t="s">
        <v>1197</v>
      </c>
      <c r="E543" s="106">
        <v>9163</v>
      </c>
      <c r="F543" s="107">
        <v>1555</v>
      </c>
      <c r="G543" s="107">
        <v>2179</v>
      </c>
      <c r="H543" s="108">
        <v>180</v>
      </c>
      <c r="I543" s="109">
        <v>44</v>
      </c>
      <c r="J543" s="124">
        <v>8429.96</v>
      </c>
      <c r="K543" s="111">
        <v>1430.6</v>
      </c>
      <c r="L543" s="111">
        <v>2004.68</v>
      </c>
      <c r="M543" s="112">
        <v>165.6</v>
      </c>
      <c r="N543" s="113">
        <v>7788.55</v>
      </c>
      <c r="O543" s="114">
        <v>1321.75</v>
      </c>
      <c r="P543" s="114">
        <v>1852.15</v>
      </c>
      <c r="Q543" s="115">
        <v>153</v>
      </c>
      <c r="R543" s="116">
        <v>1525.3</v>
      </c>
      <c r="S543" s="117">
        <v>1403.28</v>
      </c>
      <c r="T543" s="118">
        <v>1296.51</v>
      </c>
      <c r="U543" s="119">
        <v>7330.4</v>
      </c>
      <c r="V543" s="120">
        <v>1244</v>
      </c>
      <c r="W543" s="120">
        <v>1743.2</v>
      </c>
      <c r="X543" s="121">
        <v>144</v>
      </c>
      <c r="Y543" s="122">
        <v>7147.14</v>
      </c>
      <c r="Z543" s="123">
        <v>1212.9</v>
      </c>
      <c r="AA543" s="123">
        <v>1699.62</v>
      </c>
      <c r="AB543" s="123">
        <v>140.4</v>
      </c>
    </row>
    <row r="544" spans="1:13" s="130" customFormat="1" ht="12.75">
      <c r="A544" s="129" t="s">
        <v>1198</v>
      </c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</row>
    <row r="545" spans="1:9" ht="12.75">
      <c r="A545" s="131"/>
      <c r="B545" s="131"/>
      <c r="C545" s="131"/>
      <c r="D545" s="131"/>
      <c r="E545" s="131"/>
      <c r="F545" s="131"/>
      <c r="G545" s="131"/>
      <c r="H545" s="131"/>
      <c r="I545" s="131"/>
    </row>
    <row r="546" spans="1:28" s="133" customFormat="1" ht="14.25" customHeight="1">
      <c r="A546" s="132" t="s">
        <v>1199</v>
      </c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</row>
    <row r="547" spans="1:28" ht="60" customHeight="1">
      <c r="A547" s="103" t="s">
        <v>728</v>
      </c>
      <c r="B547" s="104">
        <v>11</v>
      </c>
      <c r="C547" s="104" t="s">
        <v>123</v>
      </c>
      <c r="D547" s="105" t="s">
        <v>1200</v>
      </c>
      <c r="E547" s="134">
        <v>1372</v>
      </c>
      <c r="F547" s="135">
        <v>1614</v>
      </c>
      <c r="G547" s="136">
        <v>550</v>
      </c>
      <c r="H547" s="137">
        <v>146</v>
      </c>
      <c r="I547" s="138">
        <v>10</v>
      </c>
      <c r="J547" s="139">
        <v>1262.24</v>
      </c>
      <c r="K547" s="140">
        <v>1484.88</v>
      </c>
      <c r="L547" s="141">
        <v>506</v>
      </c>
      <c r="M547" s="142">
        <v>134.32</v>
      </c>
      <c r="N547" s="143">
        <v>1166.2</v>
      </c>
      <c r="O547" s="144">
        <v>1371.9</v>
      </c>
      <c r="P547" s="145">
        <v>467.5</v>
      </c>
      <c r="Q547" s="146">
        <v>124.1</v>
      </c>
      <c r="R547" s="147">
        <v>385</v>
      </c>
      <c r="S547" s="148">
        <v>354.2</v>
      </c>
      <c r="T547" s="149">
        <v>327.25</v>
      </c>
      <c r="U547" s="150">
        <v>1097.6</v>
      </c>
      <c r="V547" s="151">
        <v>1291.2</v>
      </c>
      <c r="W547" s="152">
        <v>440</v>
      </c>
      <c r="X547" s="153">
        <v>116.8</v>
      </c>
      <c r="Y547" s="154">
        <v>1070.16</v>
      </c>
      <c r="Z547" s="155">
        <v>1258.92</v>
      </c>
      <c r="AA547" s="156">
        <v>429</v>
      </c>
      <c r="AB547" s="155">
        <v>113.88</v>
      </c>
    </row>
    <row r="548" spans="1:28" ht="54.75" customHeight="1">
      <c r="A548" s="103" t="s">
        <v>728</v>
      </c>
      <c r="B548" s="104">
        <v>11</v>
      </c>
      <c r="C548" s="104" t="s">
        <v>123</v>
      </c>
      <c r="D548" s="105" t="s">
        <v>1201</v>
      </c>
      <c r="E548" s="134">
        <v>1372</v>
      </c>
      <c r="F548" s="135">
        <v>1614</v>
      </c>
      <c r="G548" s="136">
        <v>184</v>
      </c>
      <c r="H548" s="137">
        <v>146</v>
      </c>
      <c r="I548" s="138">
        <v>10</v>
      </c>
      <c r="J548" s="139">
        <v>1262.24</v>
      </c>
      <c r="K548" s="140">
        <v>1484.88</v>
      </c>
      <c r="L548" s="141">
        <v>169.28</v>
      </c>
      <c r="M548" s="142">
        <v>134.32</v>
      </c>
      <c r="N548" s="143">
        <v>1166.2</v>
      </c>
      <c r="O548" s="144">
        <v>1371.9</v>
      </c>
      <c r="P548" s="145">
        <v>156.4</v>
      </c>
      <c r="Q548" s="146">
        <v>124.1</v>
      </c>
      <c r="R548" s="147">
        <v>128.8</v>
      </c>
      <c r="S548" s="148">
        <v>118.5</v>
      </c>
      <c r="T548" s="149">
        <v>109.48</v>
      </c>
      <c r="U548" s="150">
        <v>1097.6</v>
      </c>
      <c r="V548" s="151">
        <v>1291.2</v>
      </c>
      <c r="W548" s="152">
        <v>147.2</v>
      </c>
      <c r="X548" s="153">
        <v>116.8</v>
      </c>
      <c r="Y548" s="154">
        <v>1070.16</v>
      </c>
      <c r="Z548" s="155">
        <v>1258.92</v>
      </c>
      <c r="AA548" s="156">
        <v>143.52</v>
      </c>
      <c r="AB548" s="155">
        <v>113.88</v>
      </c>
    </row>
  </sheetData>
  <sheetProtection selectLockedCells="1" selectUnlockedCells="1"/>
  <mergeCells count="8">
    <mergeCell ref="A1:C1"/>
    <mergeCell ref="E2:I3"/>
    <mergeCell ref="J2:M3"/>
    <mergeCell ref="N2:Q3"/>
    <mergeCell ref="R2:T2"/>
    <mergeCell ref="U2:X3"/>
    <mergeCell ref="Y2:AB3"/>
    <mergeCell ref="A546:AB546"/>
  </mergeCells>
  <printOptions/>
  <pageMargins left="0.2902777777777778" right="0.2298611111111111" top="0.6" bottom="0.4201388888888889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5.00390625" style="157" customWidth="1"/>
    <col min="2" max="2" width="9.8515625" style="157" customWidth="1"/>
    <col min="3" max="3" width="48.28125" style="158" customWidth="1"/>
    <col min="4" max="4" width="19.28125" style="17" customWidth="1"/>
    <col min="5" max="5" width="19.7109375" style="159" customWidth="1"/>
    <col min="6" max="6" width="9.140625" style="17" customWidth="1"/>
    <col min="7" max="7" width="9.28125" style="17" customWidth="1"/>
    <col min="8" max="16384" width="9.140625" style="17" customWidth="1"/>
  </cols>
  <sheetData>
    <row r="1" spans="1:2" s="15" customFormat="1" ht="18">
      <c r="A1" s="160" t="s">
        <v>1202</v>
      </c>
      <c r="B1" s="70" t="s">
        <v>1203</v>
      </c>
    </row>
    <row r="2" ht="13.5"/>
    <row r="3" spans="1:5" s="157" customFormat="1" ht="13.5">
      <c r="A3" s="161" t="s">
        <v>1204</v>
      </c>
      <c r="B3" s="162" t="s">
        <v>100</v>
      </c>
      <c r="C3" s="161" t="s">
        <v>1205</v>
      </c>
      <c r="D3" s="163" t="s">
        <v>1206</v>
      </c>
      <c r="E3" s="163" t="s">
        <v>1207</v>
      </c>
    </row>
    <row r="4" spans="1:5" s="157" customFormat="1" ht="13.5">
      <c r="A4" s="164" t="s">
        <v>1208</v>
      </c>
      <c r="B4" s="165" t="s">
        <v>184</v>
      </c>
      <c r="C4" s="166" t="s">
        <v>1209</v>
      </c>
      <c r="D4" s="167">
        <v>2544.31</v>
      </c>
      <c r="E4" s="168" t="s">
        <v>1210</v>
      </c>
    </row>
    <row r="5" spans="1:5" s="157" customFormat="1" ht="54" customHeight="1">
      <c r="A5" s="164" t="s">
        <v>1211</v>
      </c>
      <c r="B5" s="165" t="s">
        <v>184</v>
      </c>
      <c r="C5" s="166" t="s">
        <v>1212</v>
      </c>
      <c r="D5" s="167">
        <v>2544.31</v>
      </c>
      <c r="E5" s="167">
        <v>12290.15</v>
      </c>
    </row>
    <row r="6" spans="1:5" s="157" customFormat="1" ht="13.5">
      <c r="A6" s="164" t="s">
        <v>1213</v>
      </c>
      <c r="B6" s="165">
        <v>103</v>
      </c>
      <c r="C6" s="166" t="s">
        <v>1210</v>
      </c>
      <c r="D6" s="168" t="s">
        <v>1210</v>
      </c>
      <c r="E6" s="167">
        <v>2957.52</v>
      </c>
    </row>
    <row r="7" spans="1:5" s="157" customFormat="1" ht="13.5">
      <c r="A7" s="164" t="s">
        <v>1214</v>
      </c>
      <c r="B7" s="165">
        <v>302</v>
      </c>
      <c r="C7" s="166" t="s">
        <v>1210</v>
      </c>
      <c r="D7" s="168" t="s">
        <v>1210</v>
      </c>
      <c r="E7" s="167">
        <v>2957.52</v>
      </c>
    </row>
    <row r="8" spans="1:5" s="157" customFormat="1" ht="25.5">
      <c r="A8" s="169" t="s">
        <v>1215</v>
      </c>
      <c r="B8" s="170" t="s">
        <v>1216</v>
      </c>
      <c r="C8" s="171" t="s">
        <v>1217</v>
      </c>
      <c r="D8" s="172">
        <v>61450.75</v>
      </c>
      <c r="E8" s="172">
        <v>2957.52</v>
      </c>
    </row>
    <row r="9" spans="1:5" s="157" customFormat="1" ht="12.75">
      <c r="A9" s="173" t="s">
        <v>1218</v>
      </c>
      <c r="B9" s="174">
        <v>513</v>
      </c>
      <c r="C9" s="175" t="s">
        <v>1210</v>
      </c>
      <c r="D9" s="176" t="s">
        <v>1210</v>
      </c>
      <c r="E9" s="177">
        <v>2957.52</v>
      </c>
    </row>
    <row r="10" spans="1:7" s="157" customFormat="1" ht="38.25" customHeight="1">
      <c r="A10" s="178" t="s">
        <v>1219</v>
      </c>
      <c r="B10" s="179">
        <v>512</v>
      </c>
      <c r="C10" s="180" t="s">
        <v>1210</v>
      </c>
      <c r="D10" s="181" t="s">
        <v>1210</v>
      </c>
      <c r="E10" s="182">
        <v>5915.04</v>
      </c>
      <c r="G10" s="183"/>
    </row>
    <row r="11" spans="1:5" s="157" customFormat="1" ht="13.5">
      <c r="A11" s="164" t="s">
        <v>1220</v>
      </c>
      <c r="B11" s="165">
        <v>480</v>
      </c>
      <c r="C11" s="166" t="s">
        <v>1210</v>
      </c>
      <c r="D11" s="168" t="s">
        <v>1210</v>
      </c>
      <c r="E11" s="167">
        <v>2957.52</v>
      </c>
    </row>
    <row r="12" spans="1:5" s="157" customFormat="1" ht="13.5">
      <c r="A12" s="164" t="s">
        <v>1221</v>
      </c>
      <c r="B12" s="165">
        <v>495</v>
      </c>
      <c r="C12" s="166" t="s">
        <v>1210</v>
      </c>
      <c r="D12" s="168" t="s">
        <v>1210</v>
      </c>
      <c r="E12" s="167">
        <v>2957.52</v>
      </c>
    </row>
    <row r="13" spans="1:5" s="157" customFormat="1" ht="12.75">
      <c r="A13" s="169" t="s">
        <v>1222</v>
      </c>
      <c r="B13" s="170">
        <v>481</v>
      </c>
      <c r="C13" s="171" t="s">
        <v>1223</v>
      </c>
      <c r="D13" s="172">
        <v>37495.37</v>
      </c>
      <c r="E13" s="172">
        <v>1340.88</v>
      </c>
    </row>
    <row r="14" spans="1:5" s="157" customFormat="1" ht="13.5">
      <c r="A14" s="178" t="s">
        <v>1224</v>
      </c>
      <c r="B14" s="179">
        <v>481</v>
      </c>
      <c r="C14" s="180" t="s">
        <v>1225</v>
      </c>
      <c r="D14" s="182">
        <v>86447.67</v>
      </c>
      <c r="E14" s="181" t="s">
        <v>1210</v>
      </c>
    </row>
    <row r="16" spans="1:8" ht="29.25" customHeight="1">
      <c r="A16" s="184" t="s">
        <v>1226</v>
      </c>
      <c r="B16" s="184"/>
      <c r="C16" s="184"/>
      <c r="D16" s="184"/>
      <c r="E16" s="184"/>
      <c r="F16" s="184"/>
      <c r="G16" s="185"/>
      <c r="H16" s="185"/>
    </row>
    <row r="17" spans="1:8" ht="29.25" customHeight="1">
      <c r="A17" s="184" t="s">
        <v>1227</v>
      </c>
      <c r="B17" s="184"/>
      <c r="C17" s="184"/>
      <c r="D17" s="184"/>
      <c r="E17" s="184"/>
      <c r="F17" s="184"/>
      <c r="G17" s="184"/>
      <c r="H17" s="184"/>
    </row>
  </sheetData>
  <sheetProtection selectLockedCells="1" selectUnlockedCells="1"/>
  <mergeCells count="3">
    <mergeCell ref="A16:F16"/>
    <mergeCell ref="A17:F17"/>
    <mergeCell ref="G17:H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4" topLeftCell="A14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25.140625" style="157" customWidth="1"/>
    <col min="2" max="2" width="8.7109375" style="157" customWidth="1"/>
    <col min="3" max="3" width="19.57421875" style="158" customWidth="1"/>
    <col min="4" max="4" width="10.7109375" style="157" customWidth="1"/>
    <col min="5" max="5" width="15.00390625" style="157" customWidth="1"/>
    <col min="6" max="6" width="18.421875" style="157" customWidth="1"/>
    <col min="7" max="7" width="13.8515625" style="17" customWidth="1"/>
    <col min="8" max="8" width="13.140625" style="159" customWidth="1"/>
    <col min="9" max="16384" width="9.140625" style="17" customWidth="1"/>
  </cols>
  <sheetData>
    <row r="1" spans="1:5" s="15" customFormat="1" ht="18">
      <c r="A1" s="160" t="s">
        <v>1228</v>
      </c>
      <c r="B1" s="70" t="s">
        <v>1229</v>
      </c>
      <c r="C1" s="186"/>
      <c r="E1" s="187"/>
    </row>
    <row r="2" ht="13.5"/>
    <row r="3" spans="1:8" s="157" customFormat="1" ht="29.25" customHeight="1">
      <c r="A3" s="188" t="s">
        <v>1230</v>
      </c>
      <c r="B3" s="189" t="s">
        <v>100</v>
      </c>
      <c r="C3" s="190" t="s">
        <v>10</v>
      </c>
      <c r="D3" s="190"/>
      <c r="E3" s="189" t="s">
        <v>1231</v>
      </c>
      <c r="F3" s="189" t="s">
        <v>1232</v>
      </c>
      <c r="G3" s="189" t="s">
        <v>1233</v>
      </c>
      <c r="H3" s="163" t="s">
        <v>1234</v>
      </c>
    </row>
    <row r="4" spans="1:8" s="157" customFormat="1" ht="25.5" customHeight="1">
      <c r="A4" s="191" t="s">
        <v>1235</v>
      </c>
      <c r="B4" s="189"/>
      <c r="C4" s="192"/>
      <c r="D4" s="193" t="s">
        <v>1236</v>
      </c>
      <c r="E4" s="189"/>
      <c r="F4" s="189"/>
      <c r="G4" s="189"/>
      <c r="H4" s="194" t="s">
        <v>1237</v>
      </c>
    </row>
    <row r="5" spans="1:8" s="157" customFormat="1" ht="12.75" customHeight="1">
      <c r="A5" s="195" t="s">
        <v>1238</v>
      </c>
      <c r="B5" s="166" t="s">
        <v>1210</v>
      </c>
      <c r="C5" s="166" t="s">
        <v>1239</v>
      </c>
      <c r="D5" s="165">
        <v>200</v>
      </c>
      <c r="E5" s="196" t="s">
        <v>1210</v>
      </c>
      <c r="F5" s="197" t="s">
        <v>1240</v>
      </c>
      <c r="G5" s="166" t="s">
        <v>1241</v>
      </c>
      <c r="H5" s="198">
        <v>22366</v>
      </c>
    </row>
    <row r="6" spans="1:8" ht="12.75">
      <c r="A6" s="195"/>
      <c r="B6" s="166"/>
      <c r="C6" s="166"/>
      <c r="D6" s="165"/>
      <c r="E6" s="196"/>
      <c r="F6" s="199" t="s">
        <v>1242</v>
      </c>
      <c r="G6" s="166"/>
      <c r="H6" s="198"/>
    </row>
    <row r="7" spans="1:8" ht="12.75">
      <c r="A7" s="195"/>
      <c r="B7" s="166"/>
      <c r="C7" s="166"/>
      <c r="D7" s="165"/>
      <c r="E7" s="196"/>
      <c r="F7" s="199" t="s">
        <v>1243</v>
      </c>
      <c r="G7" s="166"/>
      <c r="H7" s="198"/>
    </row>
    <row r="8" spans="1:8" ht="12.75">
      <c r="A8" s="195"/>
      <c r="B8" s="166"/>
      <c r="C8" s="166"/>
      <c r="D8" s="165"/>
      <c r="E8" s="196"/>
      <c r="F8" s="199" t="s">
        <v>1244</v>
      </c>
      <c r="G8" s="166"/>
      <c r="H8" s="198"/>
    </row>
    <row r="9" spans="1:8" ht="12.75">
      <c r="A9" s="195"/>
      <c r="B9" s="166"/>
      <c r="C9" s="166"/>
      <c r="D9" s="165"/>
      <c r="E9" s="196"/>
      <c r="F9" s="199" t="s">
        <v>1245</v>
      </c>
      <c r="G9" s="166"/>
      <c r="H9" s="198"/>
    </row>
    <row r="10" spans="1:8" ht="13.5">
      <c r="A10" s="195"/>
      <c r="B10" s="166"/>
      <c r="C10" s="166"/>
      <c r="D10" s="165"/>
      <c r="E10" s="196"/>
      <c r="F10" s="200" t="s">
        <v>1246</v>
      </c>
      <c r="G10" s="166"/>
      <c r="H10" s="198"/>
    </row>
    <row r="11" spans="1:8" ht="12.75" customHeight="1">
      <c r="A11" s="195" t="s">
        <v>1247</v>
      </c>
      <c r="B11" s="166" t="s">
        <v>211</v>
      </c>
      <c r="C11" s="166" t="s">
        <v>1248</v>
      </c>
      <c r="D11" s="166">
        <v>201</v>
      </c>
      <c r="E11" s="166" t="s">
        <v>1210</v>
      </c>
      <c r="F11" s="197" t="s">
        <v>1240</v>
      </c>
      <c r="G11" s="166" t="s">
        <v>1241</v>
      </c>
      <c r="H11" s="198">
        <v>8568</v>
      </c>
    </row>
    <row r="12" spans="1:8" ht="12.75">
      <c r="A12" s="195"/>
      <c r="B12" s="166"/>
      <c r="C12" s="166"/>
      <c r="D12" s="166"/>
      <c r="E12" s="166"/>
      <c r="F12" s="199" t="s">
        <v>1249</v>
      </c>
      <c r="G12" s="166"/>
      <c r="H12" s="198"/>
    </row>
    <row r="13" spans="1:8" ht="12.75">
      <c r="A13" s="195"/>
      <c r="B13" s="166"/>
      <c r="C13" s="166"/>
      <c r="D13" s="166"/>
      <c r="E13" s="166"/>
      <c r="F13" s="199" t="s">
        <v>1243</v>
      </c>
      <c r="G13" s="166"/>
      <c r="H13" s="198"/>
    </row>
    <row r="14" spans="1:8" ht="12.75">
      <c r="A14" s="195"/>
      <c r="B14" s="166"/>
      <c r="C14" s="166"/>
      <c r="D14" s="166"/>
      <c r="E14" s="166"/>
      <c r="F14" s="199" t="s">
        <v>1244</v>
      </c>
      <c r="G14" s="166"/>
      <c r="H14" s="198"/>
    </row>
    <row r="15" spans="1:8" ht="13.5">
      <c r="A15" s="195"/>
      <c r="B15" s="166"/>
      <c r="C15" s="166"/>
      <c r="D15" s="166"/>
      <c r="E15" s="166"/>
      <c r="F15" s="200" t="s">
        <v>1245</v>
      </c>
      <c r="G15" s="166"/>
      <c r="H15" s="198"/>
    </row>
    <row r="16" spans="1:8" ht="63.75" customHeight="1">
      <c r="A16" s="201" t="s">
        <v>1250</v>
      </c>
      <c r="B16" s="166" t="s">
        <v>1210</v>
      </c>
      <c r="C16" s="166" t="s">
        <v>1251</v>
      </c>
      <c r="D16" s="166">
        <v>220</v>
      </c>
      <c r="E16" s="166" t="s">
        <v>1210</v>
      </c>
      <c r="F16" s="199" t="s">
        <v>1252</v>
      </c>
      <c r="G16" s="200" t="s">
        <v>1241</v>
      </c>
      <c r="H16" s="202">
        <v>13500</v>
      </c>
    </row>
    <row r="17" spans="1:8" ht="52.5">
      <c r="A17" s="203" t="s">
        <v>1253</v>
      </c>
      <c r="B17" s="166"/>
      <c r="C17" s="166"/>
      <c r="D17" s="166"/>
      <c r="E17" s="166"/>
      <c r="F17" s="200" t="s">
        <v>1254</v>
      </c>
      <c r="G17" s="200"/>
      <c r="H17" s="202"/>
    </row>
    <row r="18" spans="1:8" ht="35.25" customHeight="1">
      <c r="A18" s="195" t="s">
        <v>1255</v>
      </c>
      <c r="B18" s="166">
        <v>518</v>
      </c>
      <c r="C18" s="166" t="s">
        <v>1256</v>
      </c>
      <c r="D18" s="166">
        <v>250</v>
      </c>
      <c r="E18" s="166" t="s">
        <v>1257</v>
      </c>
      <c r="F18" s="166"/>
      <c r="G18" s="204" t="s">
        <v>1241</v>
      </c>
      <c r="H18" s="198">
        <v>5800</v>
      </c>
    </row>
    <row r="19" spans="1:8" ht="52.5">
      <c r="A19" s="195" t="s">
        <v>1258</v>
      </c>
      <c r="B19" s="166" t="s">
        <v>1259</v>
      </c>
      <c r="C19" s="166" t="s">
        <v>1260</v>
      </c>
      <c r="D19" s="166">
        <v>300</v>
      </c>
      <c r="E19" s="166" t="s">
        <v>1210</v>
      </c>
      <c r="F19" s="166" t="s">
        <v>1261</v>
      </c>
      <c r="G19" s="166" t="s">
        <v>1241</v>
      </c>
      <c r="H19" s="198">
        <v>15377</v>
      </c>
    </row>
    <row r="20" spans="1:8" ht="12.75" customHeight="1">
      <c r="A20" s="195" t="s">
        <v>1262</v>
      </c>
      <c r="B20" s="166" t="s">
        <v>1210</v>
      </c>
      <c r="C20" s="166" t="s">
        <v>1263</v>
      </c>
      <c r="D20" s="166">
        <v>310</v>
      </c>
      <c r="E20" s="166" t="s">
        <v>1210</v>
      </c>
      <c r="F20" s="197" t="s">
        <v>1264</v>
      </c>
      <c r="G20" s="166" t="s">
        <v>1241</v>
      </c>
      <c r="H20" s="198">
        <v>3500</v>
      </c>
    </row>
    <row r="21" spans="1:8" ht="12.75" customHeight="1">
      <c r="A21" s="195"/>
      <c r="B21" s="166"/>
      <c r="C21" s="166"/>
      <c r="D21" s="166"/>
      <c r="E21" s="166"/>
      <c r="F21" s="199" t="s">
        <v>1265</v>
      </c>
      <c r="G21" s="166"/>
      <c r="H21" s="198"/>
    </row>
    <row r="22" spans="1:8" ht="12.75">
      <c r="A22" s="195"/>
      <c r="B22" s="166"/>
      <c r="C22" s="166"/>
      <c r="D22" s="166"/>
      <c r="E22" s="166"/>
      <c r="F22" s="199" t="s">
        <v>1266</v>
      </c>
      <c r="G22" s="166"/>
      <c r="H22" s="198"/>
    </row>
    <row r="23" spans="1:8" ht="12.75">
      <c r="A23" s="195"/>
      <c r="B23" s="166"/>
      <c r="C23" s="166"/>
      <c r="D23" s="166"/>
      <c r="E23" s="166"/>
      <c r="F23" s="199" t="s">
        <v>1267</v>
      </c>
      <c r="G23" s="166"/>
      <c r="H23" s="198"/>
    </row>
    <row r="24" spans="1:8" ht="12.75">
      <c r="A24" s="195"/>
      <c r="B24" s="166"/>
      <c r="C24" s="166"/>
      <c r="D24" s="166"/>
      <c r="E24" s="166"/>
      <c r="F24" s="199" t="s">
        <v>1268</v>
      </c>
      <c r="G24" s="166"/>
      <c r="H24" s="198"/>
    </row>
    <row r="25" spans="1:8" ht="13.5">
      <c r="A25" s="195"/>
      <c r="B25" s="166"/>
      <c r="C25" s="166"/>
      <c r="D25" s="166"/>
      <c r="E25" s="166"/>
      <c r="F25" s="200" t="s">
        <v>1269</v>
      </c>
      <c r="G25" s="166"/>
      <c r="H25" s="198"/>
    </row>
    <row r="26" spans="1:8" ht="52.5">
      <c r="A26" s="195" t="s">
        <v>1270</v>
      </c>
      <c r="B26" s="166" t="s">
        <v>1210</v>
      </c>
      <c r="C26" s="166" t="s">
        <v>1271</v>
      </c>
      <c r="D26" s="166">
        <v>320</v>
      </c>
      <c r="E26" s="166">
        <v>14</v>
      </c>
      <c r="F26" s="166" t="s">
        <v>1261</v>
      </c>
      <c r="G26" s="166" t="s">
        <v>1241</v>
      </c>
      <c r="H26" s="198">
        <v>3528</v>
      </c>
    </row>
    <row r="27" spans="1:8" ht="52.5">
      <c r="A27" s="195" t="s">
        <v>1272</v>
      </c>
      <c r="B27" s="166" t="s">
        <v>1210</v>
      </c>
      <c r="C27" s="166" t="s">
        <v>1273</v>
      </c>
      <c r="D27" s="166">
        <v>330</v>
      </c>
      <c r="E27" s="166">
        <v>14</v>
      </c>
      <c r="F27" s="166" t="s">
        <v>1261</v>
      </c>
      <c r="G27" s="166" t="s">
        <v>1241</v>
      </c>
      <c r="H27" s="198">
        <v>5544</v>
      </c>
    </row>
    <row r="28" spans="1:8" ht="13.5" customHeight="1">
      <c r="A28" s="195" t="s">
        <v>1274</v>
      </c>
      <c r="B28" s="166" t="s">
        <v>1210</v>
      </c>
      <c r="C28" s="166" t="s">
        <v>1275</v>
      </c>
      <c r="D28" s="166">
        <v>340</v>
      </c>
      <c r="E28" s="166" t="s">
        <v>1210</v>
      </c>
      <c r="F28" s="197" t="s">
        <v>1264</v>
      </c>
      <c r="G28" s="166" t="s">
        <v>1276</v>
      </c>
      <c r="H28" s="198">
        <v>9245</v>
      </c>
    </row>
    <row r="29" spans="1:8" ht="12.75">
      <c r="A29" s="195"/>
      <c r="B29" s="166"/>
      <c r="C29" s="166"/>
      <c r="D29" s="166"/>
      <c r="E29" s="166"/>
      <c r="F29" s="199" t="s">
        <v>1265</v>
      </c>
      <c r="G29" s="166"/>
      <c r="H29" s="198"/>
    </row>
    <row r="30" spans="1:8" ht="12.75">
      <c r="A30" s="195"/>
      <c r="B30" s="166"/>
      <c r="C30" s="166"/>
      <c r="D30" s="166"/>
      <c r="E30" s="166"/>
      <c r="F30" s="199" t="s">
        <v>1266</v>
      </c>
      <c r="G30" s="166"/>
      <c r="H30" s="198"/>
    </row>
    <row r="31" spans="1:8" ht="12.75">
      <c r="A31" s="195"/>
      <c r="B31" s="166"/>
      <c r="C31" s="166"/>
      <c r="D31" s="166"/>
      <c r="E31" s="166"/>
      <c r="F31" s="199" t="s">
        <v>1267</v>
      </c>
      <c r="G31" s="166"/>
      <c r="H31" s="198"/>
    </row>
    <row r="32" spans="1:8" ht="12.75">
      <c r="A32" s="195"/>
      <c r="B32" s="166"/>
      <c r="C32" s="166"/>
      <c r="D32" s="166"/>
      <c r="E32" s="166"/>
      <c r="F32" s="199" t="s">
        <v>1268</v>
      </c>
      <c r="G32" s="166"/>
      <c r="H32" s="198"/>
    </row>
    <row r="33" spans="1:8" ht="13.5">
      <c r="A33" s="195"/>
      <c r="B33" s="166"/>
      <c r="C33" s="166"/>
      <c r="D33" s="166"/>
      <c r="E33" s="166"/>
      <c r="F33" s="200" t="s">
        <v>1269</v>
      </c>
      <c r="G33" s="166"/>
      <c r="H33" s="198"/>
    </row>
    <row r="35" spans="1:8" s="206" customFormat="1" ht="48.75" customHeight="1">
      <c r="A35" s="205" t="s">
        <v>1277</v>
      </c>
      <c r="B35" s="205"/>
      <c r="C35" s="205"/>
      <c r="D35" s="205"/>
      <c r="E35" s="205"/>
      <c r="F35" s="205"/>
      <c r="G35" s="205"/>
      <c r="H35" s="205"/>
    </row>
    <row r="36" s="207" customFormat="1" ht="14.25">
      <c r="B36" s="208"/>
    </row>
    <row r="37" spans="1:8" s="206" customFormat="1" ht="46.5" customHeight="1">
      <c r="A37" s="205" t="s">
        <v>1278</v>
      </c>
      <c r="B37" s="205"/>
      <c r="C37" s="205"/>
      <c r="D37" s="205"/>
      <c r="E37" s="205"/>
      <c r="F37" s="205"/>
      <c r="G37" s="205"/>
      <c r="H37" s="205"/>
    </row>
    <row r="38" s="207" customFormat="1" ht="14.25">
      <c r="B38" s="208"/>
    </row>
    <row r="39" spans="1:9" s="210" customFormat="1" ht="53.25" customHeight="1">
      <c r="A39" s="205" t="s">
        <v>1279</v>
      </c>
      <c r="B39" s="205"/>
      <c r="C39" s="205"/>
      <c r="D39" s="205"/>
      <c r="E39" s="205"/>
      <c r="F39" s="205"/>
      <c r="G39" s="205"/>
      <c r="H39" s="205"/>
      <c r="I39" s="209"/>
    </row>
    <row r="41" s="205" customFormat="1" ht="12.75" customHeight="1">
      <c r="A41" s="205" t="s">
        <v>1280</v>
      </c>
    </row>
  </sheetData>
  <sheetProtection selectLockedCells="1" selectUnlockedCells="1"/>
  <mergeCells count="74">
    <mergeCell ref="B3:B4"/>
    <mergeCell ref="C3:D3"/>
    <mergeCell ref="E3:E4"/>
    <mergeCell ref="F3:F4"/>
    <mergeCell ref="G3:G4"/>
    <mergeCell ref="A5:A10"/>
    <mergeCell ref="B5:B10"/>
    <mergeCell ref="C5:C10"/>
    <mergeCell ref="D5:D10"/>
    <mergeCell ref="E5:E10"/>
    <mergeCell ref="G5:G10"/>
    <mergeCell ref="H5:H10"/>
    <mergeCell ref="A11:A15"/>
    <mergeCell ref="B11:B15"/>
    <mergeCell ref="C11:C15"/>
    <mergeCell ref="D11:D15"/>
    <mergeCell ref="E11:E15"/>
    <mergeCell ref="G11:G15"/>
    <mergeCell ref="H11:H15"/>
    <mergeCell ref="B16:B17"/>
    <mergeCell ref="C16:C17"/>
    <mergeCell ref="D16:D17"/>
    <mergeCell ref="E16:E17"/>
    <mergeCell ref="G16:G17"/>
    <mergeCell ref="H16:H17"/>
    <mergeCell ref="A20:A25"/>
    <mergeCell ref="B20:B25"/>
    <mergeCell ref="C20:C25"/>
    <mergeCell ref="D20:D25"/>
    <mergeCell ref="E20:E25"/>
    <mergeCell ref="G20:G25"/>
    <mergeCell ref="H20:H25"/>
    <mergeCell ref="A28:A33"/>
    <mergeCell ref="B28:B33"/>
    <mergeCell ref="C28:C33"/>
    <mergeCell ref="D28:D33"/>
    <mergeCell ref="E28:E33"/>
    <mergeCell ref="G28:G33"/>
    <mergeCell ref="H28:H33"/>
    <mergeCell ref="A35:H35"/>
    <mergeCell ref="A37:H37"/>
    <mergeCell ref="A39:H39"/>
    <mergeCell ref="A41:H41"/>
    <mergeCell ref="I41:P41"/>
    <mergeCell ref="Q41:X41"/>
    <mergeCell ref="Y41:AF41"/>
    <mergeCell ref="AG41:AN41"/>
    <mergeCell ref="AO41:AV41"/>
    <mergeCell ref="AW41:BD41"/>
    <mergeCell ref="BE41:BL41"/>
    <mergeCell ref="BM41:BT41"/>
    <mergeCell ref="BU41:CB41"/>
    <mergeCell ref="CC41:CJ41"/>
    <mergeCell ref="CK41:CR41"/>
    <mergeCell ref="CS41:CZ41"/>
    <mergeCell ref="DA41:DH41"/>
    <mergeCell ref="DI41:DP41"/>
    <mergeCell ref="DQ41:DX41"/>
    <mergeCell ref="DY41:EF41"/>
    <mergeCell ref="EG41:EN41"/>
    <mergeCell ref="EO41:EV41"/>
    <mergeCell ref="EW41:FD41"/>
    <mergeCell ref="FE41:FL41"/>
    <mergeCell ref="FM41:FT41"/>
    <mergeCell ref="FU41:GB41"/>
    <mergeCell ref="GC41:GJ41"/>
    <mergeCell ref="GK41:GR41"/>
    <mergeCell ref="GS41:GZ41"/>
    <mergeCell ref="HA41:HH41"/>
    <mergeCell ref="HI41:HP41"/>
    <mergeCell ref="HQ41:HX41"/>
    <mergeCell ref="HY41:IF41"/>
    <mergeCell ref="IG41:IN41"/>
    <mergeCell ref="IO41:IV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57421875" style="157" customWidth="1"/>
    <col min="2" max="2" width="8.28125" style="157" customWidth="1"/>
    <col min="3" max="3" width="20.00390625" style="158" customWidth="1"/>
    <col min="4" max="4" width="13.8515625" style="158" customWidth="1"/>
    <col min="5" max="5" width="18.421875" style="157" customWidth="1"/>
    <col min="6" max="6" width="14.28125" style="157" customWidth="1"/>
    <col min="7" max="7" width="15.7109375" style="157" customWidth="1"/>
    <col min="8" max="8" width="11.8515625" style="17" customWidth="1"/>
    <col min="9" max="9" width="10.28125" style="159" customWidth="1"/>
    <col min="10" max="16384" width="9.140625" style="17" customWidth="1"/>
  </cols>
  <sheetData>
    <row r="1" spans="1:6" s="15" customFormat="1" ht="18">
      <c r="A1" s="160" t="s">
        <v>1281</v>
      </c>
      <c r="B1" s="211"/>
      <c r="C1" s="70" t="s">
        <v>1282</v>
      </c>
      <c r="D1" s="186"/>
      <c r="F1" s="187"/>
    </row>
    <row r="2" ht="13.5"/>
    <row r="3" spans="1:7" s="157" customFormat="1" ht="37.5" customHeight="1">
      <c r="A3" s="188" t="s">
        <v>1230</v>
      </c>
      <c r="B3" s="189" t="s">
        <v>100</v>
      </c>
      <c r="C3" s="189" t="s">
        <v>1283</v>
      </c>
      <c r="D3" s="189" t="s">
        <v>1231</v>
      </c>
      <c r="E3" s="189" t="s">
        <v>1232</v>
      </c>
      <c r="F3" s="189" t="s">
        <v>1233</v>
      </c>
      <c r="G3" s="163" t="s">
        <v>1234</v>
      </c>
    </row>
    <row r="4" spans="1:7" s="157" customFormat="1" ht="27" customHeight="1">
      <c r="A4" s="191" t="s">
        <v>1235</v>
      </c>
      <c r="B4" s="189"/>
      <c r="C4" s="189"/>
      <c r="D4" s="189"/>
      <c r="E4" s="189"/>
      <c r="F4" s="189"/>
      <c r="G4" s="194" t="s">
        <v>1237</v>
      </c>
    </row>
    <row r="5" spans="1:7" s="157" customFormat="1" ht="15" customHeight="1">
      <c r="A5" s="195" t="s">
        <v>1284</v>
      </c>
      <c r="B5" s="197">
        <v>191</v>
      </c>
      <c r="C5" s="212" t="s">
        <v>1285</v>
      </c>
      <c r="D5" s="212" t="s">
        <v>1210</v>
      </c>
      <c r="E5" s="166" t="s">
        <v>1261</v>
      </c>
      <c r="F5" s="166" t="s">
        <v>1286</v>
      </c>
      <c r="G5" s="168">
        <v>5040</v>
      </c>
    </row>
    <row r="6" spans="1:7" s="17" customFormat="1" ht="15" customHeight="1">
      <c r="A6" s="195"/>
      <c r="B6" s="199" t="s">
        <v>1287</v>
      </c>
      <c r="C6" s="212"/>
      <c r="D6" s="212"/>
      <c r="E6" s="166"/>
      <c r="F6" s="166"/>
      <c r="G6" s="168"/>
    </row>
    <row r="7" spans="1:7" s="17" customFormat="1" ht="23.25" customHeight="1">
      <c r="A7" s="195"/>
      <c r="B7" s="200">
        <v>192</v>
      </c>
      <c r="C7" s="212"/>
      <c r="D7" s="212"/>
      <c r="E7" s="166"/>
      <c r="F7" s="166"/>
      <c r="G7" s="168"/>
    </row>
    <row r="8" spans="1:7" s="17" customFormat="1" ht="39">
      <c r="A8" s="195" t="s">
        <v>1288</v>
      </c>
      <c r="B8" s="166" t="s">
        <v>1210</v>
      </c>
      <c r="C8" s="212" t="s">
        <v>1289</v>
      </c>
      <c r="D8" s="166" t="s">
        <v>1290</v>
      </c>
      <c r="E8" s="166" t="s">
        <v>1210</v>
      </c>
      <c r="F8" s="166" t="s">
        <v>1286</v>
      </c>
      <c r="G8" s="198">
        <v>7750.03</v>
      </c>
    </row>
    <row r="9" spans="1:7" s="17" customFormat="1" ht="30" customHeight="1">
      <c r="A9" s="195" t="s">
        <v>1291</v>
      </c>
      <c r="B9" s="166" t="s">
        <v>1210</v>
      </c>
      <c r="C9" s="212" t="s">
        <v>1292</v>
      </c>
      <c r="D9" s="166" t="s">
        <v>1290</v>
      </c>
      <c r="E9" s="166" t="s">
        <v>1210</v>
      </c>
      <c r="F9" s="166" t="s">
        <v>1286</v>
      </c>
      <c r="G9" s="198">
        <v>7688.52</v>
      </c>
    </row>
    <row r="10" spans="1:7" s="17" customFormat="1" ht="26.25">
      <c r="A10" s="195" t="s">
        <v>1293</v>
      </c>
      <c r="B10" s="166" t="s">
        <v>1210</v>
      </c>
      <c r="C10" s="212" t="s">
        <v>1294</v>
      </c>
      <c r="D10" s="166" t="s">
        <v>1290</v>
      </c>
      <c r="E10" s="166" t="s">
        <v>1210</v>
      </c>
      <c r="F10" s="166" t="s">
        <v>1286</v>
      </c>
      <c r="G10" s="198">
        <v>8568</v>
      </c>
    </row>
  </sheetData>
  <sheetProtection selectLockedCells="1" selectUnlockedCells="1"/>
  <mergeCells count="11">
    <mergeCell ref="B3:B4"/>
    <mergeCell ref="C3:C4"/>
    <mergeCell ref="D3:D4"/>
    <mergeCell ref="E3:E4"/>
    <mergeCell ref="F3:F4"/>
    <mergeCell ref="A5:A7"/>
    <mergeCell ref="C5:C7"/>
    <mergeCell ref="D5:D7"/>
    <mergeCell ref="E5:E7"/>
    <mergeCell ref="F5:F7"/>
    <mergeCell ref="G5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F4" sqref="F4"/>
    </sheetView>
  </sheetViews>
  <sheetFormatPr defaultColWidth="9.140625" defaultRowHeight="12.75"/>
  <cols>
    <col min="1" max="2" width="5.28125" style="17" customWidth="1"/>
    <col min="3" max="3" width="6.28125" style="17" customWidth="1"/>
    <col min="4" max="4" width="39.421875" style="17" customWidth="1"/>
    <col min="5" max="8" width="10.7109375" style="17" customWidth="1"/>
    <col min="9" max="9" width="8.7109375" style="17" customWidth="1"/>
    <col min="10" max="17" width="11.7109375" style="17" customWidth="1"/>
    <col min="18" max="16384" width="9.140625" style="17" customWidth="1"/>
  </cols>
  <sheetData>
    <row r="1" spans="1:18" s="15" customFormat="1" ht="28.5" customHeight="1">
      <c r="A1" s="69" t="s">
        <v>1295</v>
      </c>
      <c r="B1" s="69"/>
      <c r="C1" s="69"/>
      <c r="D1" s="70" t="s">
        <v>1296</v>
      </c>
      <c r="E1" s="213"/>
      <c r="F1" s="213"/>
      <c r="G1" s="213"/>
      <c r="H1" s="213"/>
      <c r="I1" s="213"/>
      <c r="J1" s="214"/>
      <c r="K1" s="214"/>
      <c r="L1" s="213"/>
      <c r="M1" s="213"/>
      <c r="N1" s="213"/>
      <c r="O1" s="213"/>
      <c r="P1" s="214"/>
      <c r="Q1" s="214"/>
      <c r="R1" s="214"/>
    </row>
    <row r="2" s="216" customFormat="1" ht="21.75" customHeight="1">
      <c r="A2" s="215" t="s">
        <v>1297</v>
      </c>
    </row>
    <row r="3" spans="5:17" ht="29.25" customHeight="1">
      <c r="E3" s="217">
        <f>'TAB 01'!B4</f>
        <v>0</v>
      </c>
      <c r="F3" s="217"/>
      <c r="G3" s="217"/>
      <c r="H3" s="217"/>
      <c r="I3" s="217"/>
      <c r="J3" s="218">
        <f>'TAB 01'!B17</f>
        <v>0</v>
      </c>
      <c r="K3" s="218"/>
      <c r="L3" s="218"/>
      <c r="M3" s="218"/>
      <c r="N3" s="219">
        <f>'TAB 01'!B18</f>
        <v>0</v>
      </c>
      <c r="O3" s="219"/>
      <c r="P3" s="219"/>
      <c r="Q3" s="219"/>
    </row>
    <row r="4" spans="1:17" s="157" customFormat="1" ht="244.5" customHeight="1">
      <c r="A4" s="100" t="s">
        <v>100</v>
      </c>
      <c r="B4" s="100" t="s">
        <v>101</v>
      </c>
      <c r="C4" s="100" t="s">
        <v>102</v>
      </c>
      <c r="D4" s="220" t="s">
        <v>1298</v>
      </c>
      <c r="E4" s="82" t="s">
        <v>104</v>
      </c>
      <c r="F4" s="83" t="s">
        <v>105</v>
      </c>
      <c r="G4" s="83" t="s">
        <v>106</v>
      </c>
      <c r="H4" s="84" t="s">
        <v>1299</v>
      </c>
      <c r="I4" s="73" t="s">
        <v>108</v>
      </c>
      <c r="J4" s="221" t="s">
        <v>104</v>
      </c>
      <c r="K4" s="222" t="s">
        <v>105</v>
      </c>
      <c r="L4" s="222" t="s">
        <v>106</v>
      </c>
      <c r="M4" s="223" t="s">
        <v>1299</v>
      </c>
      <c r="N4" s="224" t="s">
        <v>104</v>
      </c>
      <c r="O4" s="225" t="s">
        <v>105</v>
      </c>
      <c r="P4" s="225" t="s">
        <v>106</v>
      </c>
      <c r="Q4" s="226" t="s">
        <v>1299</v>
      </c>
    </row>
    <row r="5" spans="1:17" ht="25.5">
      <c r="A5" s="227" t="s">
        <v>927</v>
      </c>
      <c r="B5" s="228">
        <v>19</v>
      </c>
      <c r="C5" s="228" t="s">
        <v>123</v>
      </c>
      <c r="D5" s="229" t="s">
        <v>928</v>
      </c>
      <c r="E5" s="230">
        <v>1669</v>
      </c>
      <c r="F5" s="231">
        <v>278</v>
      </c>
      <c r="G5" s="231">
        <v>162</v>
      </c>
      <c r="H5" s="232">
        <v>113</v>
      </c>
      <c r="I5" s="138">
        <v>21</v>
      </c>
      <c r="J5" s="233">
        <v>1642.46</v>
      </c>
      <c r="K5" s="234">
        <v>273.58</v>
      </c>
      <c r="L5" s="234">
        <v>159.42</v>
      </c>
      <c r="M5" s="235">
        <v>111.2</v>
      </c>
      <c r="N5" s="236">
        <v>1615.93</v>
      </c>
      <c r="O5" s="237">
        <v>269.16</v>
      </c>
      <c r="P5" s="237">
        <v>156.85</v>
      </c>
      <c r="Q5" s="238">
        <v>109.41</v>
      </c>
    </row>
    <row r="6" spans="1:17" ht="12.75">
      <c r="A6" s="227" t="s">
        <v>929</v>
      </c>
      <c r="B6" s="228">
        <v>19</v>
      </c>
      <c r="C6" s="228" t="s">
        <v>123</v>
      </c>
      <c r="D6" s="229" t="s">
        <v>930</v>
      </c>
      <c r="E6" s="230">
        <v>858</v>
      </c>
      <c r="F6" s="231">
        <v>148</v>
      </c>
      <c r="G6" s="231">
        <v>137</v>
      </c>
      <c r="H6" s="232">
        <v>44</v>
      </c>
      <c r="I6" s="138">
        <v>31</v>
      </c>
      <c r="J6" s="233">
        <v>844.36</v>
      </c>
      <c r="K6" s="234">
        <v>145.65</v>
      </c>
      <c r="L6" s="234">
        <v>134.82</v>
      </c>
      <c r="M6" s="235">
        <v>43.3</v>
      </c>
      <c r="N6" s="236">
        <v>830.72</v>
      </c>
      <c r="O6" s="237">
        <v>143.29</v>
      </c>
      <c r="P6" s="237">
        <v>132.64</v>
      </c>
      <c r="Q6" s="238">
        <v>42.6</v>
      </c>
    </row>
    <row r="7" spans="1:17" ht="12.75">
      <c r="A7" s="227" t="s">
        <v>931</v>
      </c>
      <c r="B7" s="228">
        <v>19</v>
      </c>
      <c r="C7" s="228" t="s">
        <v>123</v>
      </c>
      <c r="D7" s="229" t="s">
        <v>932</v>
      </c>
      <c r="E7" s="230">
        <v>757</v>
      </c>
      <c r="F7" s="231">
        <v>141</v>
      </c>
      <c r="G7" s="231">
        <v>137</v>
      </c>
      <c r="H7" s="232">
        <v>43</v>
      </c>
      <c r="I7" s="138">
        <v>27</v>
      </c>
      <c r="J7" s="233">
        <v>744.96</v>
      </c>
      <c r="K7" s="234">
        <v>138.76</v>
      </c>
      <c r="L7" s="234">
        <v>134.82</v>
      </c>
      <c r="M7" s="235">
        <v>42.32</v>
      </c>
      <c r="N7" s="236">
        <v>732.93</v>
      </c>
      <c r="O7" s="237">
        <v>136.52</v>
      </c>
      <c r="P7" s="237">
        <v>132.64</v>
      </c>
      <c r="Q7" s="238">
        <v>41.63</v>
      </c>
    </row>
    <row r="8" spans="1:17" ht="25.5">
      <c r="A8" s="227" t="s">
        <v>933</v>
      </c>
      <c r="B8" s="228">
        <v>19</v>
      </c>
      <c r="C8" s="228" t="s">
        <v>123</v>
      </c>
      <c r="D8" s="229" t="s">
        <v>934</v>
      </c>
      <c r="E8" s="230">
        <v>2267</v>
      </c>
      <c r="F8" s="231">
        <v>191</v>
      </c>
      <c r="G8" s="231">
        <v>162</v>
      </c>
      <c r="H8" s="232">
        <v>72</v>
      </c>
      <c r="I8" s="138">
        <v>41</v>
      </c>
      <c r="J8" s="233">
        <v>2230.95</v>
      </c>
      <c r="K8" s="234">
        <v>187.96</v>
      </c>
      <c r="L8" s="234">
        <v>159.42</v>
      </c>
      <c r="M8" s="235">
        <v>70.86</v>
      </c>
      <c r="N8" s="236">
        <v>2194.91</v>
      </c>
      <c r="O8" s="237">
        <v>184.93</v>
      </c>
      <c r="P8" s="237">
        <v>156.85</v>
      </c>
      <c r="Q8" s="238">
        <v>69.71</v>
      </c>
    </row>
    <row r="9" spans="1:17" ht="12.75">
      <c r="A9" s="227" t="s">
        <v>935</v>
      </c>
      <c r="B9" s="228">
        <v>19</v>
      </c>
      <c r="C9" s="228" t="s">
        <v>123</v>
      </c>
      <c r="D9" s="229" t="s">
        <v>936</v>
      </c>
      <c r="E9" s="230">
        <v>1356</v>
      </c>
      <c r="F9" s="231">
        <v>352</v>
      </c>
      <c r="G9" s="231">
        <v>137</v>
      </c>
      <c r="H9" s="232">
        <v>92</v>
      </c>
      <c r="I9" s="138">
        <v>27</v>
      </c>
      <c r="J9" s="233">
        <v>1334.44</v>
      </c>
      <c r="K9" s="234">
        <v>346.4</v>
      </c>
      <c r="L9" s="234">
        <v>134.82</v>
      </c>
      <c r="M9" s="235">
        <v>90.54</v>
      </c>
      <c r="N9" s="236">
        <v>1312.88</v>
      </c>
      <c r="O9" s="237">
        <v>340.81</v>
      </c>
      <c r="P9" s="237">
        <v>132.64</v>
      </c>
      <c r="Q9" s="238">
        <v>89.07</v>
      </c>
    </row>
    <row r="10" spans="1:17" ht="12.75">
      <c r="A10" s="227" t="s">
        <v>937</v>
      </c>
      <c r="B10" s="228">
        <v>19</v>
      </c>
      <c r="C10" s="228" t="s">
        <v>123</v>
      </c>
      <c r="D10" s="229" t="s">
        <v>938</v>
      </c>
      <c r="E10" s="230">
        <v>1942</v>
      </c>
      <c r="F10" s="231">
        <v>175</v>
      </c>
      <c r="G10" s="231">
        <v>162</v>
      </c>
      <c r="H10" s="232">
        <v>71</v>
      </c>
      <c r="I10" s="138">
        <v>44</v>
      </c>
      <c r="J10" s="233">
        <v>1911.12</v>
      </c>
      <c r="K10" s="234">
        <v>172.22</v>
      </c>
      <c r="L10" s="234">
        <v>159.42</v>
      </c>
      <c r="M10" s="235">
        <v>69.87</v>
      </c>
      <c r="N10" s="236">
        <v>1880.24</v>
      </c>
      <c r="O10" s="237">
        <v>169.44</v>
      </c>
      <c r="P10" s="237">
        <v>156.85</v>
      </c>
      <c r="Q10" s="238">
        <v>68.74</v>
      </c>
    </row>
    <row r="11" spans="1:17" ht="12.75">
      <c r="A11" s="227" t="s">
        <v>939</v>
      </c>
      <c r="B11" s="228">
        <v>19</v>
      </c>
      <c r="C11" s="228" t="s">
        <v>123</v>
      </c>
      <c r="D11" s="229" t="s">
        <v>940</v>
      </c>
      <c r="E11" s="230">
        <v>1118</v>
      </c>
      <c r="F11" s="231">
        <v>319</v>
      </c>
      <c r="G11" s="231">
        <v>162</v>
      </c>
      <c r="H11" s="232">
        <v>149</v>
      </c>
      <c r="I11" s="138">
        <v>21</v>
      </c>
      <c r="J11" s="233">
        <v>1100.22</v>
      </c>
      <c r="K11" s="234">
        <v>313.93</v>
      </c>
      <c r="L11" s="234">
        <v>159.42</v>
      </c>
      <c r="M11" s="235">
        <v>146.63</v>
      </c>
      <c r="N11" s="236">
        <v>1082.45</v>
      </c>
      <c r="O11" s="237">
        <v>308.86</v>
      </c>
      <c r="P11" s="237">
        <v>156.85</v>
      </c>
      <c r="Q11" s="238">
        <v>144.26</v>
      </c>
    </row>
    <row r="12" spans="1:17" ht="12.75">
      <c r="A12" s="227" t="s">
        <v>941</v>
      </c>
      <c r="B12" s="228">
        <v>19</v>
      </c>
      <c r="C12" s="228" t="s">
        <v>123</v>
      </c>
      <c r="D12" s="229" t="s">
        <v>942</v>
      </c>
      <c r="E12" s="230">
        <v>1409</v>
      </c>
      <c r="F12" s="231">
        <v>289</v>
      </c>
      <c r="G12" s="231">
        <v>162</v>
      </c>
      <c r="H12" s="232">
        <v>104</v>
      </c>
      <c r="I12" s="138">
        <v>21</v>
      </c>
      <c r="J12" s="233">
        <v>1386.6</v>
      </c>
      <c r="K12" s="234">
        <v>284.4</v>
      </c>
      <c r="L12" s="234">
        <v>159.42</v>
      </c>
      <c r="M12" s="235">
        <v>102.35</v>
      </c>
      <c r="N12" s="236">
        <v>1364.19</v>
      </c>
      <c r="O12" s="237">
        <v>279.81</v>
      </c>
      <c r="P12" s="237">
        <v>156.85</v>
      </c>
      <c r="Q12" s="238">
        <v>100.69</v>
      </c>
    </row>
  </sheetData>
  <sheetProtection selectLockedCells="1" selectUnlockedCells="1"/>
  <mergeCells count="4">
    <mergeCell ref="A1:C1"/>
    <mergeCell ref="E3:I3"/>
    <mergeCell ref="J3:M3"/>
    <mergeCell ref="N3:Q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2.75"/>
  <cols>
    <col min="1" max="1" width="9.28125" style="17" customWidth="1"/>
    <col min="2" max="2" width="8.57421875" style="157" customWidth="1"/>
    <col min="3" max="3" width="10.140625" style="17" customWidth="1"/>
    <col min="4" max="4" width="32.28125" style="17" customWidth="1"/>
    <col min="5" max="5" width="8.8515625" style="17" customWidth="1"/>
    <col min="6" max="15" width="12.140625" style="17" customWidth="1"/>
    <col min="16" max="16384" width="9.140625" style="17" customWidth="1"/>
  </cols>
  <sheetData>
    <row r="1" spans="1:15" s="216" customFormat="1" ht="24.75" customHeight="1">
      <c r="A1" s="239" t="s">
        <v>1300</v>
      </c>
      <c r="B1" s="239"/>
      <c r="C1" s="239"/>
      <c r="D1" s="240" t="s">
        <v>1301</v>
      </c>
      <c r="E1" s="240"/>
      <c r="F1" s="240"/>
      <c r="G1" s="240"/>
      <c r="H1" s="240"/>
      <c r="I1" s="240"/>
      <c r="K1" s="240"/>
      <c r="M1" s="240"/>
      <c r="O1" s="240"/>
    </row>
    <row r="2" ht="13.5" customHeight="1"/>
    <row r="3" spans="6:15" s="241" customFormat="1" ht="46.5" customHeight="1">
      <c r="F3" s="242" t="s">
        <v>33</v>
      </c>
      <c r="G3" s="242"/>
      <c r="H3" s="243" t="s">
        <v>35</v>
      </c>
      <c r="I3" s="243"/>
      <c r="J3" s="244" t="s">
        <v>38</v>
      </c>
      <c r="K3" s="244"/>
      <c r="L3" s="245" t="s">
        <v>1302</v>
      </c>
      <c r="M3" s="245"/>
      <c r="N3" s="246" t="s">
        <v>1303</v>
      </c>
      <c r="O3" s="246"/>
    </row>
    <row r="4" spans="1:15" s="54" customFormat="1" ht="84.75" customHeight="1">
      <c r="A4" s="247" t="s">
        <v>1304</v>
      </c>
      <c r="B4" s="189" t="s">
        <v>1305</v>
      </c>
      <c r="C4" s="248" t="s">
        <v>101</v>
      </c>
      <c r="D4" s="248"/>
      <c r="E4" s="247" t="s">
        <v>1306</v>
      </c>
      <c r="F4" s="249" t="s">
        <v>1307</v>
      </c>
      <c r="G4" s="250" t="s">
        <v>1308</v>
      </c>
      <c r="H4" s="251" t="s">
        <v>1307</v>
      </c>
      <c r="I4" s="252" t="s">
        <v>1308</v>
      </c>
      <c r="J4" s="253" t="s">
        <v>1307</v>
      </c>
      <c r="K4" s="254" t="s">
        <v>1308</v>
      </c>
      <c r="L4" s="255" t="s">
        <v>1307</v>
      </c>
      <c r="M4" s="256" t="s">
        <v>1309</v>
      </c>
      <c r="N4" s="257" t="s">
        <v>1307</v>
      </c>
      <c r="O4" s="258" t="s">
        <v>1309</v>
      </c>
    </row>
    <row r="5" spans="1:15" s="54" customFormat="1" ht="39" customHeight="1">
      <c r="A5" s="247"/>
      <c r="B5" s="189"/>
      <c r="C5" s="248"/>
      <c r="D5" s="248"/>
      <c r="E5" s="247"/>
      <c r="F5" s="259" t="s">
        <v>1310</v>
      </c>
      <c r="G5" s="260" t="s">
        <v>1310</v>
      </c>
      <c r="H5" s="261" t="s">
        <v>1310</v>
      </c>
      <c r="I5" s="262" t="s">
        <v>1310</v>
      </c>
      <c r="J5" s="263" t="s">
        <v>1310</v>
      </c>
      <c r="K5" s="264" t="s">
        <v>1310</v>
      </c>
      <c r="L5" s="265" t="s">
        <v>1310</v>
      </c>
      <c r="M5" s="266" t="s">
        <v>1310</v>
      </c>
      <c r="N5" s="267" t="s">
        <v>1310</v>
      </c>
      <c r="O5" s="268" t="s">
        <v>1310</v>
      </c>
    </row>
    <row r="6" spans="1:15" ht="37.5" customHeight="1">
      <c r="A6" s="269">
        <v>56</v>
      </c>
      <c r="B6" s="270">
        <v>0</v>
      </c>
      <c r="C6" s="271" t="s">
        <v>110</v>
      </c>
      <c r="D6" s="272" t="s">
        <v>1311</v>
      </c>
      <c r="E6" s="273">
        <v>60</v>
      </c>
      <c r="F6" s="274">
        <v>163.99</v>
      </c>
      <c r="G6" s="275">
        <v>98.39</v>
      </c>
      <c r="H6" s="276">
        <v>159.06</v>
      </c>
      <c r="I6" s="277">
        <v>95.44</v>
      </c>
      <c r="J6" s="278">
        <v>155.04</v>
      </c>
      <c r="K6" s="279">
        <v>93.02</v>
      </c>
      <c r="L6" s="280">
        <v>144.36</v>
      </c>
      <c r="M6" s="281">
        <v>86.62</v>
      </c>
      <c r="N6" s="282">
        <v>141.44</v>
      </c>
      <c r="O6" s="283">
        <v>84.86</v>
      </c>
    </row>
    <row r="7" spans="1:15" ht="39" customHeight="1">
      <c r="A7" s="269"/>
      <c r="B7" s="270"/>
      <c r="C7" s="284" t="s">
        <v>252</v>
      </c>
      <c r="D7" s="285" t="s">
        <v>1312</v>
      </c>
      <c r="E7" s="273">
        <v>30</v>
      </c>
      <c r="F7" s="274">
        <v>163.99</v>
      </c>
      <c r="G7" s="275">
        <v>98.39</v>
      </c>
      <c r="H7" s="276">
        <v>159.06</v>
      </c>
      <c r="I7" s="277">
        <v>95.44</v>
      </c>
      <c r="J7" s="286">
        <v>155.04</v>
      </c>
      <c r="K7" s="279">
        <v>93.02</v>
      </c>
      <c r="L7" s="287">
        <v>144.36</v>
      </c>
      <c r="M7" s="281">
        <v>86.62</v>
      </c>
      <c r="N7" s="288">
        <v>141.44</v>
      </c>
      <c r="O7" s="283">
        <v>84.86</v>
      </c>
    </row>
    <row r="8" spans="1:15" ht="47.25" customHeight="1">
      <c r="A8" s="269"/>
      <c r="B8" s="270"/>
      <c r="C8" s="284" t="s">
        <v>312</v>
      </c>
      <c r="D8" s="285" t="s">
        <v>1313</v>
      </c>
      <c r="E8" s="273">
        <v>30</v>
      </c>
      <c r="F8" s="274">
        <v>163.99</v>
      </c>
      <c r="G8" s="275">
        <v>98.39</v>
      </c>
      <c r="H8" s="276">
        <v>159.06</v>
      </c>
      <c r="I8" s="277">
        <v>95.44</v>
      </c>
      <c r="J8" s="286">
        <v>155.04</v>
      </c>
      <c r="K8" s="279">
        <v>93.02</v>
      </c>
      <c r="L8" s="287">
        <v>144.36</v>
      </c>
      <c r="M8" s="281">
        <v>86.62</v>
      </c>
      <c r="N8" s="288">
        <v>141.44</v>
      </c>
      <c r="O8" s="283">
        <v>84.86</v>
      </c>
    </row>
    <row r="9" spans="1:15" ht="78" customHeight="1">
      <c r="A9" s="269"/>
      <c r="B9" s="270"/>
      <c r="C9" s="284" t="s">
        <v>511</v>
      </c>
      <c r="D9" s="285" t="s">
        <v>1314</v>
      </c>
      <c r="E9" s="273">
        <v>40</v>
      </c>
      <c r="F9" s="274">
        <v>163.99</v>
      </c>
      <c r="G9" s="275">
        <v>98.39</v>
      </c>
      <c r="H9" s="276">
        <v>159.06</v>
      </c>
      <c r="I9" s="277">
        <v>95.44</v>
      </c>
      <c r="J9" s="286">
        <v>155.04</v>
      </c>
      <c r="K9" s="279">
        <v>93.02</v>
      </c>
      <c r="L9" s="287">
        <v>144.36</v>
      </c>
      <c r="M9" s="281">
        <v>86.62</v>
      </c>
      <c r="N9" s="288">
        <v>141.44</v>
      </c>
      <c r="O9" s="283">
        <v>84.86</v>
      </c>
    </row>
    <row r="10" spans="1:15" ht="81" customHeight="1">
      <c r="A10" s="269"/>
      <c r="B10" s="270"/>
      <c r="C10" s="284" t="s">
        <v>511</v>
      </c>
      <c r="D10" s="285" t="s">
        <v>1315</v>
      </c>
      <c r="E10" s="273">
        <v>40</v>
      </c>
      <c r="F10" s="274">
        <v>163.99</v>
      </c>
      <c r="G10" s="275">
        <v>98.39</v>
      </c>
      <c r="H10" s="276">
        <v>159.06</v>
      </c>
      <c r="I10" s="277">
        <v>95.44</v>
      </c>
      <c r="J10" s="286">
        <v>155.04</v>
      </c>
      <c r="K10" s="279">
        <v>93.02</v>
      </c>
      <c r="L10" s="289">
        <v>144.36</v>
      </c>
      <c r="M10" s="281">
        <v>86.62</v>
      </c>
      <c r="N10" s="288">
        <v>141.44</v>
      </c>
      <c r="O10" s="283">
        <v>84.86</v>
      </c>
    </row>
    <row r="11" spans="1:15" ht="31.5" customHeight="1">
      <c r="A11" s="269"/>
      <c r="B11" s="270"/>
      <c r="C11" s="290" t="s">
        <v>1316</v>
      </c>
      <c r="D11" s="291"/>
      <c r="E11" s="273">
        <v>30</v>
      </c>
      <c r="F11" s="292">
        <v>163.99</v>
      </c>
      <c r="G11" s="293">
        <v>98.39</v>
      </c>
      <c r="H11" s="294">
        <v>159.06</v>
      </c>
      <c r="I11" s="295">
        <v>95.44</v>
      </c>
      <c r="J11" s="296">
        <v>155.04</v>
      </c>
      <c r="K11" s="297">
        <v>93.02</v>
      </c>
      <c r="L11" s="298">
        <v>144.36</v>
      </c>
      <c r="M11" s="299">
        <v>86.62</v>
      </c>
      <c r="N11" s="300">
        <v>141.44</v>
      </c>
      <c r="O11" s="301">
        <v>84.86</v>
      </c>
    </row>
    <row r="12" ht="12.75">
      <c r="N12" s="302" t="s">
        <v>1317</v>
      </c>
    </row>
  </sheetData>
  <sheetProtection selectLockedCells="1" selectUnlockedCells="1"/>
  <mergeCells count="12">
    <mergeCell ref="A1:C1"/>
    <mergeCell ref="F3:G3"/>
    <mergeCell ref="H3:I3"/>
    <mergeCell ref="J3:K3"/>
    <mergeCell ref="L3:M3"/>
    <mergeCell ref="N3:O3"/>
    <mergeCell ref="A4:A5"/>
    <mergeCell ref="B4:B5"/>
    <mergeCell ref="C4:D5"/>
    <mergeCell ref="E4:E5"/>
    <mergeCell ref="A6:A11"/>
    <mergeCell ref="B6:B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2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7.421875" style="303" customWidth="1"/>
    <col min="2" max="2" width="7.140625" style="157" customWidth="1"/>
    <col min="3" max="3" width="4.140625" style="304" customWidth="1"/>
    <col min="4" max="4" width="29.7109375" style="157" customWidth="1"/>
    <col min="5" max="6" width="10.7109375" style="157" customWidth="1"/>
    <col min="7" max="16384" width="9.140625" style="157" customWidth="1"/>
  </cols>
  <sheetData>
    <row r="1" spans="1:18" s="186" customFormat="1" ht="35.25" customHeight="1">
      <c r="A1" s="69" t="s">
        <v>1318</v>
      </c>
      <c r="B1" s="69"/>
      <c r="C1" s="70" t="s">
        <v>1319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6" s="306" customFormat="1" ht="32.25" customHeight="1">
      <c r="A2" s="305" t="s">
        <v>1320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</row>
    <row r="3" ht="13.5"/>
    <row r="4" spans="3:32" s="241" customFormat="1" ht="42" customHeight="1">
      <c r="C4" s="307"/>
      <c r="G4" s="308">
        <f>'[1]Fasce tariffarie'!B4</f>
        <v>0</v>
      </c>
      <c r="H4" s="308"/>
      <c r="I4" s="308"/>
      <c r="J4" s="308"/>
      <c r="K4" s="309">
        <f>'[1]Fasce tariffarie'!B5</f>
        <v>0</v>
      </c>
      <c r="L4" s="309"/>
      <c r="M4" s="309"/>
      <c r="N4" s="309"/>
      <c r="O4" s="310">
        <f>'[1]Fasce tariffarie'!$B6</f>
        <v>0</v>
      </c>
      <c r="P4" s="310"/>
      <c r="Q4" s="310"/>
      <c r="R4" s="310"/>
      <c r="S4" s="311">
        <f>'[1]Fasce tariffarie'!$B7</f>
        <v>0</v>
      </c>
      <c r="T4" s="311"/>
      <c r="U4" s="312">
        <f>'[1]Fasce tariffarie'!$B8</f>
        <v>0</v>
      </c>
      <c r="V4" s="312"/>
      <c r="W4" s="313">
        <f>'[1]Fasce tariffarie'!$B9</f>
        <v>0</v>
      </c>
      <c r="X4" s="313"/>
      <c r="Y4" s="314">
        <f>'[1]Fasce tariffarie'!$B10</f>
        <v>0</v>
      </c>
      <c r="Z4" s="314"/>
      <c r="AA4" s="314"/>
      <c r="AB4" s="314"/>
      <c r="AC4" s="315">
        <f>'[1]Fasce tariffarie'!$B11</f>
        <v>0</v>
      </c>
      <c r="AD4" s="315"/>
      <c r="AE4" s="315"/>
      <c r="AF4" s="315"/>
    </row>
    <row r="5" spans="1:32" s="158" customFormat="1" ht="103.5" customHeight="1">
      <c r="A5" s="316" t="s">
        <v>1304</v>
      </c>
      <c r="B5" s="317" t="s">
        <v>1305</v>
      </c>
      <c r="C5" s="318" t="s">
        <v>101</v>
      </c>
      <c r="D5" s="318"/>
      <c r="E5" s="319" t="s">
        <v>1306</v>
      </c>
      <c r="F5" s="319" t="s">
        <v>1321</v>
      </c>
      <c r="G5" s="249" t="s">
        <v>1307</v>
      </c>
      <c r="H5" s="320" t="s">
        <v>1309</v>
      </c>
      <c r="I5" s="321" t="s">
        <v>1322</v>
      </c>
      <c r="J5" s="322" t="s">
        <v>1323</v>
      </c>
      <c r="K5" s="251" t="s">
        <v>1307</v>
      </c>
      <c r="L5" s="323" t="s">
        <v>1309</v>
      </c>
      <c r="M5" s="324" t="s">
        <v>1322</v>
      </c>
      <c r="N5" s="325" t="s">
        <v>1323</v>
      </c>
      <c r="O5" s="253" t="s">
        <v>1307</v>
      </c>
      <c r="P5" s="326" t="s">
        <v>1309</v>
      </c>
      <c r="Q5" s="327" t="s">
        <v>1322</v>
      </c>
      <c r="R5" s="328" t="s">
        <v>1323</v>
      </c>
      <c r="S5" s="329" t="s">
        <v>1322</v>
      </c>
      <c r="T5" s="330" t="s">
        <v>1323</v>
      </c>
      <c r="U5" s="331" t="s">
        <v>1322</v>
      </c>
      <c r="V5" s="332" t="s">
        <v>1323</v>
      </c>
      <c r="W5" s="333" t="s">
        <v>1322</v>
      </c>
      <c r="X5" s="334" t="s">
        <v>1323</v>
      </c>
      <c r="Y5" s="255" t="s">
        <v>1307</v>
      </c>
      <c r="Z5" s="335" t="s">
        <v>1309</v>
      </c>
      <c r="AA5" s="336" t="s">
        <v>1322</v>
      </c>
      <c r="AB5" s="337" t="s">
        <v>1323</v>
      </c>
      <c r="AC5" s="338" t="s">
        <v>1307</v>
      </c>
      <c r="AD5" s="258" t="s">
        <v>1309</v>
      </c>
      <c r="AE5" s="338" t="s">
        <v>1322</v>
      </c>
      <c r="AF5" s="339" t="s">
        <v>1323</v>
      </c>
    </row>
    <row r="6" spans="1:32" s="158" customFormat="1" ht="36.75" customHeight="1">
      <c r="A6" s="316"/>
      <c r="B6" s="317"/>
      <c r="C6" s="318"/>
      <c r="D6" s="318"/>
      <c r="E6" s="319"/>
      <c r="F6" s="319"/>
      <c r="G6" s="259" t="s">
        <v>1310</v>
      </c>
      <c r="H6" s="340" t="s">
        <v>1310</v>
      </c>
      <c r="I6" s="341" t="s">
        <v>1324</v>
      </c>
      <c r="J6" s="342" t="s">
        <v>1324</v>
      </c>
      <c r="K6" s="261" t="s">
        <v>1310</v>
      </c>
      <c r="L6" s="343" t="s">
        <v>1310</v>
      </c>
      <c r="M6" s="344" t="s">
        <v>1324</v>
      </c>
      <c r="N6" s="345" t="s">
        <v>1324</v>
      </c>
      <c r="O6" s="263" t="s">
        <v>1310</v>
      </c>
      <c r="P6" s="346" t="s">
        <v>1310</v>
      </c>
      <c r="Q6" s="347" t="s">
        <v>1324</v>
      </c>
      <c r="R6" s="348" t="s">
        <v>1324</v>
      </c>
      <c r="S6" s="349" t="s">
        <v>1324</v>
      </c>
      <c r="T6" s="350" t="s">
        <v>1324</v>
      </c>
      <c r="U6" s="351" t="s">
        <v>1324</v>
      </c>
      <c r="V6" s="352" t="s">
        <v>1324</v>
      </c>
      <c r="W6" s="353" t="s">
        <v>1324</v>
      </c>
      <c r="X6" s="354" t="s">
        <v>1324</v>
      </c>
      <c r="Y6" s="265" t="s">
        <v>1310</v>
      </c>
      <c r="Z6" s="355" t="s">
        <v>1310</v>
      </c>
      <c r="AA6" s="356" t="s">
        <v>1324</v>
      </c>
      <c r="AB6" s="357" t="s">
        <v>1324</v>
      </c>
      <c r="AC6" s="358" t="s">
        <v>1310</v>
      </c>
      <c r="AD6" s="268" t="s">
        <v>1310</v>
      </c>
      <c r="AE6" s="358" t="s">
        <v>1324</v>
      </c>
      <c r="AF6" s="359" t="s">
        <v>1324</v>
      </c>
    </row>
    <row r="7" spans="1:32" ht="39" customHeight="1">
      <c r="A7" s="360">
        <v>56</v>
      </c>
      <c r="B7" s="361">
        <v>1</v>
      </c>
      <c r="C7" s="362" t="s">
        <v>110</v>
      </c>
      <c r="D7" s="272" t="s">
        <v>1311</v>
      </c>
      <c r="E7" s="363">
        <v>60</v>
      </c>
      <c r="F7" s="364">
        <v>30</v>
      </c>
      <c r="G7" s="365">
        <v>272.7</v>
      </c>
      <c r="H7" s="366">
        <f>ROUND(G7*0.6,1)</f>
        <v>163.6</v>
      </c>
      <c r="I7" s="367">
        <f>ROUND(G7*0.8,1)</f>
        <v>218.2</v>
      </c>
      <c r="J7" s="368">
        <f>ROUND(I7*0.6,1)</f>
        <v>130.9</v>
      </c>
      <c r="K7" s="369">
        <f aca="true" t="shared" si="0" ref="K7:K32">ROUND(G7*0.92,1)</f>
        <v>250.9</v>
      </c>
      <c r="L7" s="370">
        <f aca="true" t="shared" si="1" ref="L7:L32">ROUND(H7*0.92,1)</f>
        <v>150.5</v>
      </c>
      <c r="M7" s="371">
        <f aca="true" t="shared" si="2" ref="M7:M32">ROUND(I7*0.92,1)</f>
        <v>200.7</v>
      </c>
      <c r="N7" s="370">
        <f aca="true" t="shared" si="3" ref="N7:N32">ROUND(J7*0.92,1)</f>
        <v>120.4</v>
      </c>
      <c r="O7" s="372">
        <f aca="true" t="shared" si="4" ref="O7:O32">ROUND(G7*0.85,1)</f>
        <v>231.8</v>
      </c>
      <c r="P7" s="373">
        <f aca="true" t="shared" si="5" ref="P7:P32">ROUND(H7*0.85,1)</f>
        <v>139.1</v>
      </c>
      <c r="Q7" s="374">
        <f aca="true" t="shared" si="6" ref="Q7:Q32">ROUND(I7*0.85,1)</f>
        <v>185.5</v>
      </c>
      <c r="R7" s="375">
        <f aca="true" t="shared" si="7" ref="R7:R32">ROUND(J7*0.85,1)</f>
        <v>111.3</v>
      </c>
      <c r="S7" s="376">
        <f>ROUND($I7*'[1]Fasce tariffarie'!$D$7,2)</f>
        <v>152.74</v>
      </c>
      <c r="T7" s="377">
        <f>ROUND($J7*'[1]Fasce tariffarie'!$D$7,2)</f>
        <v>91.63</v>
      </c>
      <c r="U7" s="378">
        <f>ROUND($I7*'[1]Fasce tariffarie'!$D$8,2)</f>
        <v>140.52</v>
      </c>
      <c r="V7" s="379">
        <f>ROUND($J7*'[1]Fasce tariffarie'!$D$8,2)</f>
        <v>84.3</v>
      </c>
      <c r="W7" s="380">
        <f>ROUND($I7*'[1]Fasce tariffarie'!$D$9,2)</f>
        <v>129.83</v>
      </c>
      <c r="X7" s="381">
        <f>ROUND($J7*'[1]Fasce tariffarie'!$D$9,2)</f>
        <v>77.89</v>
      </c>
      <c r="Y7" s="382">
        <f>ROUND(G7*'[1]Fasce tariffarie'!$D$10,2)</f>
        <v>218.16</v>
      </c>
      <c r="Z7" s="383">
        <f>ROUND(H7*'[1]Fasce tariffarie'!$D$10,2)</f>
        <v>130.88</v>
      </c>
      <c r="AA7" s="384">
        <f>ROUND(I7*'[1]Fasce tariffarie'!$D$10,2)</f>
        <v>174.56</v>
      </c>
      <c r="AB7" s="384">
        <f>ROUND(J7*'[1]Fasce tariffarie'!$D$10,2)</f>
        <v>104.72</v>
      </c>
      <c r="AC7" s="385">
        <f>ROUND(G7*'[1]Fasce tariffarie'!$D$11,2)</f>
        <v>212.71</v>
      </c>
      <c r="AD7" s="386">
        <f>ROUND(H7*'[1]Fasce tariffarie'!$D$11,2)</f>
        <v>127.61</v>
      </c>
      <c r="AE7" s="385">
        <f>ROUND(I7*'[1]Fasce tariffarie'!$D$11,2)</f>
        <v>170.2</v>
      </c>
      <c r="AF7" s="386">
        <f>ROUND(J7*'[1]Fasce tariffarie'!$D$11,2)</f>
        <v>102.1</v>
      </c>
    </row>
    <row r="8" spans="1:32" ht="12.75">
      <c r="A8" s="360"/>
      <c r="B8" s="361"/>
      <c r="C8" s="387" t="s">
        <v>172</v>
      </c>
      <c r="D8" s="285" t="s">
        <v>1325</v>
      </c>
      <c r="E8" s="388">
        <v>30</v>
      </c>
      <c r="F8" s="389">
        <v>15</v>
      </c>
      <c r="G8" s="390">
        <v>202</v>
      </c>
      <c r="H8" s="391">
        <v>121.2</v>
      </c>
      <c r="I8" s="392">
        <v>161.6</v>
      </c>
      <c r="J8" s="393">
        <v>96.96</v>
      </c>
      <c r="K8" s="394">
        <f t="shared" si="0"/>
        <v>185.8</v>
      </c>
      <c r="L8" s="395">
        <f t="shared" si="1"/>
        <v>111.5</v>
      </c>
      <c r="M8" s="396">
        <f t="shared" si="2"/>
        <v>148.7</v>
      </c>
      <c r="N8" s="395">
        <f t="shared" si="3"/>
        <v>89.2</v>
      </c>
      <c r="O8" s="397">
        <f t="shared" si="4"/>
        <v>171.7</v>
      </c>
      <c r="P8" s="398">
        <f t="shared" si="5"/>
        <v>103</v>
      </c>
      <c r="Q8" s="399">
        <f t="shared" si="6"/>
        <v>137.4</v>
      </c>
      <c r="R8" s="400">
        <f t="shared" si="7"/>
        <v>82.4</v>
      </c>
      <c r="S8" s="401">
        <f>ROUND($I8*'[1]Fasce tariffarie'!$D$7,2)</f>
        <v>113.12</v>
      </c>
      <c r="T8" s="377">
        <f>ROUND($J8*'[1]Fasce tariffarie'!$D$7,2)</f>
        <v>67.87</v>
      </c>
      <c r="U8" s="378">
        <f>ROUND($I8*'[1]Fasce tariffarie'!$D$8,2)</f>
        <v>104.07</v>
      </c>
      <c r="V8" s="379">
        <f>ROUND($J8*'[1]Fasce tariffarie'!$D$8,2)</f>
        <v>62.44</v>
      </c>
      <c r="W8" s="380">
        <f>ROUND($I8*'[1]Fasce tariffarie'!$D$9,2)</f>
        <v>96.15</v>
      </c>
      <c r="X8" s="381">
        <f>ROUND($J8*'[1]Fasce tariffarie'!$D$9,2)</f>
        <v>57.69</v>
      </c>
      <c r="Y8" s="402">
        <f>ROUND(G8*'[1]Fasce tariffarie'!$D$10,2)</f>
        <v>161.6</v>
      </c>
      <c r="Z8" s="403">
        <f>ROUND(H8*'[1]Fasce tariffarie'!$D$10,2)</f>
        <v>96.96</v>
      </c>
      <c r="AA8" s="404">
        <f>ROUND(I8*'[1]Fasce tariffarie'!$D$10,2)</f>
        <v>129.28</v>
      </c>
      <c r="AB8" s="404">
        <f>ROUND(J8*'[1]Fasce tariffarie'!$D$10,2)</f>
        <v>77.57</v>
      </c>
      <c r="AC8" s="405">
        <f>ROUND(G8*'[1]Fasce tariffarie'!$D$11,2)</f>
        <v>157.56</v>
      </c>
      <c r="AD8" s="406">
        <f>ROUND(H8*'[1]Fasce tariffarie'!$D$11,2)</f>
        <v>94.54</v>
      </c>
      <c r="AE8" s="405">
        <f>ROUND(I8*'[1]Fasce tariffarie'!$D$11,2)</f>
        <v>126.05</v>
      </c>
      <c r="AF8" s="406">
        <f>ROUND(J8*'[1]Fasce tariffarie'!$D$11,2)</f>
        <v>75.63</v>
      </c>
    </row>
    <row r="9" spans="1:32" ht="39">
      <c r="A9" s="360"/>
      <c r="B9" s="361"/>
      <c r="C9" s="387" t="s">
        <v>199</v>
      </c>
      <c r="D9" s="285" t="s">
        <v>1326</v>
      </c>
      <c r="E9" s="388">
        <v>30</v>
      </c>
      <c r="F9" s="389">
        <v>15</v>
      </c>
      <c r="G9" s="390">
        <v>202</v>
      </c>
      <c r="H9" s="391">
        <v>121.2</v>
      </c>
      <c r="I9" s="392">
        <v>161.6</v>
      </c>
      <c r="J9" s="393">
        <v>96.96</v>
      </c>
      <c r="K9" s="394">
        <f t="shared" si="0"/>
        <v>185.8</v>
      </c>
      <c r="L9" s="395">
        <f t="shared" si="1"/>
        <v>111.5</v>
      </c>
      <c r="M9" s="396">
        <f t="shared" si="2"/>
        <v>148.7</v>
      </c>
      <c r="N9" s="407">
        <f t="shared" si="3"/>
        <v>89.2</v>
      </c>
      <c r="O9" s="397">
        <f t="shared" si="4"/>
        <v>171.7</v>
      </c>
      <c r="P9" s="398">
        <f t="shared" si="5"/>
        <v>103</v>
      </c>
      <c r="Q9" s="399">
        <f t="shared" si="6"/>
        <v>137.4</v>
      </c>
      <c r="R9" s="400">
        <f t="shared" si="7"/>
        <v>82.4</v>
      </c>
      <c r="S9" s="401">
        <f>ROUND($I9*'[1]Fasce tariffarie'!$D$7,2)</f>
        <v>113.12</v>
      </c>
      <c r="T9" s="377">
        <f>ROUND($J9*'[1]Fasce tariffarie'!$D$7,2)</f>
        <v>67.87</v>
      </c>
      <c r="U9" s="378">
        <f>ROUND($I9*'[1]Fasce tariffarie'!$D$8,2)</f>
        <v>104.07</v>
      </c>
      <c r="V9" s="379">
        <f>ROUND($J9*'[1]Fasce tariffarie'!$D$8,2)</f>
        <v>62.44</v>
      </c>
      <c r="W9" s="380">
        <f>ROUND($I9*'[1]Fasce tariffarie'!$D$9,2)</f>
        <v>96.15</v>
      </c>
      <c r="X9" s="381">
        <f>ROUND($J9*'[1]Fasce tariffarie'!$D$9,2)</f>
        <v>57.69</v>
      </c>
      <c r="Y9" s="402">
        <f>ROUND(G9*'[1]Fasce tariffarie'!$D$10,2)</f>
        <v>161.6</v>
      </c>
      <c r="Z9" s="403">
        <f>ROUND(H9*'[1]Fasce tariffarie'!$D$10,2)</f>
        <v>96.96</v>
      </c>
      <c r="AA9" s="404">
        <f>ROUND(I9*'[1]Fasce tariffarie'!$D$10,2)</f>
        <v>129.28</v>
      </c>
      <c r="AB9" s="404">
        <f>ROUND(J9*'[1]Fasce tariffarie'!$D$10,2)</f>
        <v>77.57</v>
      </c>
      <c r="AC9" s="405">
        <f>ROUND(G9*'[1]Fasce tariffarie'!$D$11,2)</f>
        <v>157.56</v>
      </c>
      <c r="AD9" s="406">
        <f>ROUND(H9*'[1]Fasce tariffarie'!$D$11,2)</f>
        <v>94.54</v>
      </c>
      <c r="AE9" s="405">
        <f>ROUND(I9*'[1]Fasce tariffarie'!$D$11,2)</f>
        <v>126.05</v>
      </c>
      <c r="AF9" s="406">
        <f>ROUND(J9*'[1]Fasce tariffarie'!$D$11,2)</f>
        <v>75.63</v>
      </c>
    </row>
    <row r="10" spans="1:32" ht="25.5">
      <c r="A10" s="360"/>
      <c r="B10" s="361"/>
      <c r="C10" s="387" t="s">
        <v>252</v>
      </c>
      <c r="D10" s="285" t="s">
        <v>1312</v>
      </c>
      <c r="E10" s="388">
        <v>30</v>
      </c>
      <c r="F10" s="389">
        <v>15</v>
      </c>
      <c r="G10" s="390">
        <v>231</v>
      </c>
      <c r="H10" s="391">
        <v>138.6</v>
      </c>
      <c r="I10" s="392">
        <v>184.8</v>
      </c>
      <c r="J10" s="393">
        <v>110.88</v>
      </c>
      <c r="K10" s="394">
        <f t="shared" si="0"/>
        <v>212.5</v>
      </c>
      <c r="L10" s="395">
        <f t="shared" si="1"/>
        <v>127.5</v>
      </c>
      <c r="M10" s="396">
        <f t="shared" si="2"/>
        <v>170</v>
      </c>
      <c r="N10" s="407">
        <f t="shared" si="3"/>
        <v>102</v>
      </c>
      <c r="O10" s="397">
        <f t="shared" si="4"/>
        <v>196.4</v>
      </c>
      <c r="P10" s="398">
        <f t="shared" si="5"/>
        <v>117.8</v>
      </c>
      <c r="Q10" s="399">
        <f t="shared" si="6"/>
        <v>157.1</v>
      </c>
      <c r="R10" s="400">
        <f t="shared" si="7"/>
        <v>94.2</v>
      </c>
      <c r="S10" s="401">
        <f>ROUND($I10*'[1]Fasce tariffarie'!$D$7,2)</f>
        <v>129.36</v>
      </c>
      <c r="T10" s="377">
        <f>ROUND($J10*'[1]Fasce tariffarie'!$D$7,2)</f>
        <v>77.62</v>
      </c>
      <c r="U10" s="378">
        <f>ROUND($I10*'[1]Fasce tariffarie'!$D$8,2)</f>
        <v>119.01</v>
      </c>
      <c r="V10" s="379">
        <f>ROUND($J10*'[1]Fasce tariffarie'!$D$8,2)</f>
        <v>71.41</v>
      </c>
      <c r="W10" s="380">
        <f>ROUND($I10*'[1]Fasce tariffarie'!$D$9,2)</f>
        <v>109.96</v>
      </c>
      <c r="X10" s="381">
        <f>ROUND($J10*'[1]Fasce tariffarie'!$D$9,2)</f>
        <v>65.97</v>
      </c>
      <c r="Y10" s="402">
        <f>ROUND(G10*'[1]Fasce tariffarie'!$D$10,2)</f>
        <v>184.8</v>
      </c>
      <c r="Z10" s="403">
        <f>ROUND(H10*'[1]Fasce tariffarie'!$D$10,2)</f>
        <v>110.88</v>
      </c>
      <c r="AA10" s="404">
        <f>ROUND(I10*'[1]Fasce tariffarie'!$D$10,2)</f>
        <v>147.84</v>
      </c>
      <c r="AB10" s="404">
        <f>ROUND(J10*'[1]Fasce tariffarie'!$D$10,2)</f>
        <v>88.7</v>
      </c>
      <c r="AC10" s="405">
        <f>ROUND(G10*'[1]Fasce tariffarie'!$D$11,2)</f>
        <v>180.18</v>
      </c>
      <c r="AD10" s="406">
        <f>ROUND(H10*'[1]Fasce tariffarie'!$D$11,2)</f>
        <v>108.11</v>
      </c>
      <c r="AE10" s="405">
        <f>ROUND(I10*'[1]Fasce tariffarie'!$D$11,2)</f>
        <v>144.14</v>
      </c>
      <c r="AF10" s="406">
        <f>ROUND(J10*'[1]Fasce tariffarie'!$D$11,2)</f>
        <v>86.49</v>
      </c>
    </row>
    <row r="11" spans="1:32" ht="25.5">
      <c r="A11" s="360"/>
      <c r="B11" s="361"/>
      <c r="C11" s="387" t="s">
        <v>312</v>
      </c>
      <c r="D11" s="285" t="s">
        <v>1313</v>
      </c>
      <c r="E11" s="388">
        <v>30</v>
      </c>
      <c r="F11" s="389">
        <v>15</v>
      </c>
      <c r="G11" s="390">
        <v>251</v>
      </c>
      <c r="H11" s="391">
        <v>150.6</v>
      </c>
      <c r="I11" s="392">
        <v>200.8</v>
      </c>
      <c r="J11" s="393">
        <v>120.48</v>
      </c>
      <c r="K11" s="394">
        <f t="shared" si="0"/>
        <v>230.9</v>
      </c>
      <c r="L11" s="395">
        <f t="shared" si="1"/>
        <v>138.6</v>
      </c>
      <c r="M11" s="396">
        <f t="shared" si="2"/>
        <v>184.7</v>
      </c>
      <c r="N11" s="407">
        <f t="shared" si="3"/>
        <v>110.8</v>
      </c>
      <c r="O11" s="397">
        <f t="shared" si="4"/>
        <v>213.4</v>
      </c>
      <c r="P11" s="398">
        <f t="shared" si="5"/>
        <v>128</v>
      </c>
      <c r="Q11" s="399">
        <f t="shared" si="6"/>
        <v>170.7</v>
      </c>
      <c r="R11" s="400">
        <f t="shared" si="7"/>
        <v>102.4</v>
      </c>
      <c r="S11" s="401">
        <f>ROUND($I11*'[1]Fasce tariffarie'!$D$7,2)</f>
        <v>140.56</v>
      </c>
      <c r="T11" s="377">
        <f>ROUND($J11*'[1]Fasce tariffarie'!$D$7,2)</f>
        <v>84.34</v>
      </c>
      <c r="U11" s="378">
        <f>ROUND($I11*'[1]Fasce tariffarie'!$D$8,2)</f>
        <v>129.32</v>
      </c>
      <c r="V11" s="379">
        <f>ROUND($J11*'[1]Fasce tariffarie'!$D$8,2)</f>
        <v>77.59</v>
      </c>
      <c r="W11" s="380">
        <f>ROUND($I11*'[1]Fasce tariffarie'!$D$9,2)</f>
        <v>119.48</v>
      </c>
      <c r="X11" s="381">
        <f>ROUND($J11*'[1]Fasce tariffarie'!$D$9,2)</f>
        <v>71.69</v>
      </c>
      <c r="Y11" s="402">
        <f>ROUND(G11*'[1]Fasce tariffarie'!$D$10,2)</f>
        <v>200.8</v>
      </c>
      <c r="Z11" s="403">
        <f>ROUND(H11*'[1]Fasce tariffarie'!$D$10,2)</f>
        <v>120.48</v>
      </c>
      <c r="AA11" s="404">
        <f>ROUND(I11*'[1]Fasce tariffarie'!$D$10,2)</f>
        <v>160.64</v>
      </c>
      <c r="AB11" s="404">
        <f>ROUND(J11*'[1]Fasce tariffarie'!$D$10,2)</f>
        <v>96.38</v>
      </c>
      <c r="AC11" s="405">
        <f>ROUND(G11*'[1]Fasce tariffarie'!$D$11,2)</f>
        <v>195.78</v>
      </c>
      <c r="AD11" s="406">
        <f>ROUND(H11*'[1]Fasce tariffarie'!$D$11,2)</f>
        <v>117.47</v>
      </c>
      <c r="AE11" s="405">
        <f>ROUND(I11*'[1]Fasce tariffarie'!$D$11,2)</f>
        <v>156.62</v>
      </c>
      <c r="AF11" s="406">
        <f>ROUND(J11*'[1]Fasce tariffarie'!$D$11,2)</f>
        <v>93.97</v>
      </c>
    </row>
    <row r="12" spans="1:32" ht="25.5">
      <c r="A12" s="360"/>
      <c r="B12" s="361"/>
      <c r="C12" s="387" t="s">
        <v>387</v>
      </c>
      <c r="D12" s="285" t="s">
        <v>1327</v>
      </c>
      <c r="E12" s="388">
        <v>30</v>
      </c>
      <c r="F12" s="389">
        <v>15</v>
      </c>
      <c r="G12" s="390">
        <v>202</v>
      </c>
      <c r="H12" s="391">
        <v>121.2</v>
      </c>
      <c r="I12" s="392">
        <v>161.6</v>
      </c>
      <c r="J12" s="393">
        <v>96.96</v>
      </c>
      <c r="K12" s="394">
        <f t="shared" si="0"/>
        <v>185.8</v>
      </c>
      <c r="L12" s="395">
        <f t="shared" si="1"/>
        <v>111.5</v>
      </c>
      <c r="M12" s="396">
        <f t="shared" si="2"/>
        <v>148.7</v>
      </c>
      <c r="N12" s="407">
        <f t="shared" si="3"/>
        <v>89.2</v>
      </c>
      <c r="O12" s="397">
        <f t="shared" si="4"/>
        <v>171.7</v>
      </c>
      <c r="P12" s="398">
        <f t="shared" si="5"/>
        <v>103</v>
      </c>
      <c r="Q12" s="399">
        <f t="shared" si="6"/>
        <v>137.4</v>
      </c>
      <c r="R12" s="400">
        <f t="shared" si="7"/>
        <v>82.4</v>
      </c>
      <c r="S12" s="401">
        <f>ROUND($I12*'[1]Fasce tariffarie'!$D$7,2)</f>
        <v>113.12</v>
      </c>
      <c r="T12" s="377">
        <f>ROUND($J12*'[1]Fasce tariffarie'!$D$7,2)</f>
        <v>67.87</v>
      </c>
      <c r="U12" s="378">
        <f>ROUND($I12*'[1]Fasce tariffarie'!$D$8,2)</f>
        <v>104.07</v>
      </c>
      <c r="V12" s="379">
        <f>ROUND($J12*'[1]Fasce tariffarie'!$D$8,2)</f>
        <v>62.44</v>
      </c>
      <c r="W12" s="380">
        <f>ROUND($I12*'[1]Fasce tariffarie'!$D$9,2)</f>
        <v>96.15</v>
      </c>
      <c r="X12" s="381">
        <f>ROUND($J12*'[1]Fasce tariffarie'!$D$9,2)</f>
        <v>57.69</v>
      </c>
      <c r="Y12" s="402">
        <f>ROUND(G12*'[1]Fasce tariffarie'!$D$10,2)</f>
        <v>161.6</v>
      </c>
      <c r="Z12" s="403">
        <f>ROUND(H12*'[1]Fasce tariffarie'!$D$10,2)</f>
        <v>96.96</v>
      </c>
      <c r="AA12" s="404">
        <f>ROUND(I12*'[1]Fasce tariffarie'!$D$10,2)</f>
        <v>129.28</v>
      </c>
      <c r="AB12" s="404">
        <f>ROUND(J12*'[1]Fasce tariffarie'!$D$10,2)</f>
        <v>77.57</v>
      </c>
      <c r="AC12" s="405">
        <f>ROUND(G12*'[1]Fasce tariffarie'!$D$11,2)</f>
        <v>157.56</v>
      </c>
      <c r="AD12" s="406">
        <f>ROUND(H12*'[1]Fasce tariffarie'!$D$11,2)</f>
        <v>94.54</v>
      </c>
      <c r="AE12" s="405">
        <f>ROUND(I12*'[1]Fasce tariffarie'!$D$11,2)</f>
        <v>126.05</v>
      </c>
      <c r="AF12" s="406">
        <f>ROUND(J12*'[1]Fasce tariffarie'!$D$11,2)</f>
        <v>75.63</v>
      </c>
    </row>
    <row r="13" spans="1:32" ht="25.5">
      <c r="A13" s="360"/>
      <c r="B13" s="361"/>
      <c r="C13" s="387" t="s">
        <v>474</v>
      </c>
      <c r="D13" s="285" t="s">
        <v>1328</v>
      </c>
      <c r="E13" s="388">
        <v>30</v>
      </c>
      <c r="F13" s="389">
        <v>15</v>
      </c>
      <c r="G13" s="390">
        <v>202</v>
      </c>
      <c r="H13" s="391">
        <v>121.2</v>
      </c>
      <c r="I13" s="392">
        <v>161.6</v>
      </c>
      <c r="J13" s="393">
        <v>96.96</v>
      </c>
      <c r="K13" s="394">
        <f t="shared" si="0"/>
        <v>185.8</v>
      </c>
      <c r="L13" s="395">
        <f t="shared" si="1"/>
        <v>111.5</v>
      </c>
      <c r="M13" s="396">
        <f t="shared" si="2"/>
        <v>148.7</v>
      </c>
      <c r="N13" s="407">
        <f t="shared" si="3"/>
        <v>89.2</v>
      </c>
      <c r="O13" s="397">
        <f t="shared" si="4"/>
        <v>171.7</v>
      </c>
      <c r="P13" s="398">
        <f t="shared" si="5"/>
        <v>103</v>
      </c>
      <c r="Q13" s="399">
        <f t="shared" si="6"/>
        <v>137.4</v>
      </c>
      <c r="R13" s="400">
        <f t="shared" si="7"/>
        <v>82.4</v>
      </c>
      <c r="S13" s="401">
        <f>ROUND($I13*'[1]Fasce tariffarie'!$D$7,2)</f>
        <v>113.12</v>
      </c>
      <c r="T13" s="377">
        <f>ROUND($J13*'[1]Fasce tariffarie'!$D$7,2)</f>
        <v>67.87</v>
      </c>
      <c r="U13" s="378">
        <f>ROUND($I13*'[1]Fasce tariffarie'!$D$8,2)</f>
        <v>104.07</v>
      </c>
      <c r="V13" s="379">
        <f>ROUND($J13*'[1]Fasce tariffarie'!$D$8,2)</f>
        <v>62.44</v>
      </c>
      <c r="W13" s="380">
        <f>ROUND($I13*'[1]Fasce tariffarie'!$D$9,2)</f>
        <v>96.15</v>
      </c>
      <c r="X13" s="381">
        <f>ROUND($J13*'[1]Fasce tariffarie'!$D$9,2)</f>
        <v>57.69</v>
      </c>
      <c r="Y13" s="402">
        <f>ROUND(G13*'[1]Fasce tariffarie'!$D$10,2)</f>
        <v>161.6</v>
      </c>
      <c r="Z13" s="403">
        <f>ROUND(H13*'[1]Fasce tariffarie'!$D$10,2)</f>
        <v>96.96</v>
      </c>
      <c r="AA13" s="404">
        <f>ROUND(I13*'[1]Fasce tariffarie'!$D$10,2)</f>
        <v>129.28</v>
      </c>
      <c r="AB13" s="404">
        <f>ROUND(J13*'[1]Fasce tariffarie'!$D$10,2)</f>
        <v>77.57</v>
      </c>
      <c r="AC13" s="405">
        <f>ROUND(G13*'[1]Fasce tariffarie'!$D$11,2)</f>
        <v>157.56</v>
      </c>
      <c r="AD13" s="406">
        <f>ROUND(H13*'[1]Fasce tariffarie'!$D$11,2)</f>
        <v>94.54</v>
      </c>
      <c r="AE13" s="405">
        <f>ROUND(I13*'[1]Fasce tariffarie'!$D$11,2)</f>
        <v>126.05</v>
      </c>
      <c r="AF13" s="406">
        <f>ROUND(J13*'[1]Fasce tariffarie'!$D$11,2)</f>
        <v>75.63</v>
      </c>
    </row>
    <row r="14" spans="1:32" ht="51.75">
      <c r="A14" s="360"/>
      <c r="B14" s="361"/>
      <c r="C14" s="387" t="s">
        <v>511</v>
      </c>
      <c r="D14" s="285" t="s">
        <v>1329</v>
      </c>
      <c r="E14" s="388">
        <v>40</v>
      </c>
      <c r="F14" s="389">
        <v>15</v>
      </c>
      <c r="G14" s="390">
        <v>246.9</v>
      </c>
      <c r="H14" s="391">
        <v>148.134</v>
      </c>
      <c r="I14" s="392">
        <v>197.512</v>
      </c>
      <c r="J14" s="393">
        <v>118.5072</v>
      </c>
      <c r="K14" s="394">
        <f t="shared" si="0"/>
        <v>227.1</v>
      </c>
      <c r="L14" s="395">
        <f t="shared" si="1"/>
        <v>136.3</v>
      </c>
      <c r="M14" s="396">
        <f t="shared" si="2"/>
        <v>181.7</v>
      </c>
      <c r="N14" s="407">
        <f t="shared" si="3"/>
        <v>109</v>
      </c>
      <c r="O14" s="397">
        <f t="shared" si="4"/>
        <v>209.9</v>
      </c>
      <c r="P14" s="398">
        <f t="shared" si="5"/>
        <v>125.9</v>
      </c>
      <c r="Q14" s="399">
        <f t="shared" si="6"/>
        <v>167.9</v>
      </c>
      <c r="R14" s="400">
        <f t="shared" si="7"/>
        <v>100.7</v>
      </c>
      <c r="S14" s="401">
        <f>ROUND($I14*'[1]Fasce tariffarie'!$D$7,2)</f>
        <v>138.26</v>
      </c>
      <c r="T14" s="377">
        <f>ROUND($J14*'[1]Fasce tariffarie'!$D$7,2)</f>
        <v>82.96</v>
      </c>
      <c r="U14" s="378">
        <f>ROUND($I14*'[1]Fasce tariffarie'!$D$8,2)</f>
        <v>127.2</v>
      </c>
      <c r="V14" s="379">
        <f>ROUND($J14*'[1]Fasce tariffarie'!$D$8,2)</f>
        <v>76.32</v>
      </c>
      <c r="W14" s="380">
        <f>ROUND($I14*'[1]Fasce tariffarie'!$D$9,2)</f>
        <v>117.52</v>
      </c>
      <c r="X14" s="381">
        <f>ROUND($J14*'[1]Fasce tariffarie'!$D$9,2)</f>
        <v>70.51</v>
      </c>
      <c r="Y14" s="402">
        <f>ROUND(G14*'[1]Fasce tariffarie'!$D$10,2)</f>
        <v>197.52</v>
      </c>
      <c r="Z14" s="403">
        <f>ROUND(H14*'[1]Fasce tariffarie'!$D$10,2)</f>
        <v>118.51</v>
      </c>
      <c r="AA14" s="404">
        <f>ROUND(I14*'[1]Fasce tariffarie'!$D$10,2)</f>
        <v>158.01</v>
      </c>
      <c r="AB14" s="404">
        <f>ROUND(J14*'[1]Fasce tariffarie'!$D$10,2)</f>
        <v>94.81</v>
      </c>
      <c r="AC14" s="405">
        <f>ROUND(G14*'[1]Fasce tariffarie'!$D$11,2)</f>
        <v>192.58</v>
      </c>
      <c r="AD14" s="406">
        <f>ROUND(H14*'[1]Fasce tariffarie'!$D$11,2)</f>
        <v>115.54</v>
      </c>
      <c r="AE14" s="405">
        <f>ROUND(I14*'[1]Fasce tariffarie'!$D$11,2)</f>
        <v>154.06</v>
      </c>
      <c r="AF14" s="406">
        <f>ROUND(J14*'[1]Fasce tariffarie'!$D$11,2)</f>
        <v>92.44</v>
      </c>
    </row>
    <row r="15" spans="1:32" ht="51.75">
      <c r="A15" s="360"/>
      <c r="B15" s="361"/>
      <c r="C15" s="387" t="s">
        <v>511</v>
      </c>
      <c r="D15" s="285" t="s">
        <v>1315</v>
      </c>
      <c r="E15" s="388">
        <v>40</v>
      </c>
      <c r="F15" s="389">
        <v>15</v>
      </c>
      <c r="G15" s="390">
        <v>246.9</v>
      </c>
      <c r="H15" s="391">
        <v>148.134</v>
      </c>
      <c r="I15" s="392">
        <v>197.512</v>
      </c>
      <c r="J15" s="393">
        <v>118.5072</v>
      </c>
      <c r="K15" s="394">
        <f t="shared" si="0"/>
        <v>227.1</v>
      </c>
      <c r="L15" s="395">
        <f t="shared" si="1"/>
        <v>136.3</v>
      </c>
      <c r="M15" s="396">
        <f t="shared" si="2"/>
        <v>181.7</v>
      </c>
      <c r="N15" s="407">
        <f t="shared" si="3"/>
        <v>109</v>
      </c>
      <c r="O15" s="397">
        <f t="shared" si="4"/>
        <v>209.9</v>
      </c>
      <c r="P15" s="398">
        <f t="shared" si="5"/>
        <v>125.9</v>
      </c>
      <c r="Q15" s="399">
        <f t="shared" si="6"/>
        <v>167.9</v>
      </c>
      <c r="R15" s="400">
        <f t="shared" si="7"/>
        <v>100.7</v>
      </c>
      <c r="S15" s="401">
        <f>ROUND($I15*'[1]Fasce tariffarie'!$D$7,2)</f>
        <v>138.26</v>
      </c>
      <c r="T15" s="377">
        <f>ROUND($J15*'[1]Fasce tariffarie'!$D$7,2)</f>
        <v>82.96</v>
      </c>
      <c r="U15" s="378">
        <f>ROUND($I15*'[1]Fasce tariffarie'!$D$8,2)</f>
        <v>127.2</v>
      </c>
      <c r="V15" s="379">
        <f>ROUND($J15*'[1]Fasce tariffarie'!$D$8,2)</f>
        <v>76.32</v>
      </c>
      <c r="W15" s="380">
        <f>ROUND($I15*'[1]Fasce tariffarie'!$D$9,2)</f>
        <v>117.52</v>
      </c>
      <c r="X15" s="381">
        <f>ROUND($J15*'[1]Fasce tariffarie'!$D$9,2)</f>
        <v>70.51</v>
      </c>
      <c r="Y15" s="402">
        <f>ROUND(G15*'[1]Fasce tariffarie'!$D$10,2)</f>
        <v>197.52</v>
      </c>
      <c r="Z15" s="403">
        <f>ROUND(H15*'[1]Fasce tariffarie'!$D$10,2)</f>
        <v>118.51</v>
      </c>
      <c r="AA15" s="404">
        <f>ROUND(I15*'[1]Fasce tariffarie'!$D$10,2)</f>
        <v>158.01</v>
      </c>
      <c r="AB15" s="404">
        <f>ROUND(J15*'[1]Fasce tariffarie'!$D$10,2)</f>
        <v>94.81</v>
      </c>
      <c r="AC15" s="405">
        <f>ROUND(G15*'[1]Fasce tariffarie'!$D$11,2)</f>
        <v>192.58</v>
      </c>
      <c r="AD15" s="406">
        <f>ROUND(H15*'[1]Fasce tariffarie'!$D$11,2)</f>
        <v>115.54</v>
      </c>
      <c r="AE15" s="405">
        <f>ROUND(I15*'[1]Fasce tariffarie'!$D$11,2)</f>
        <v>154.06</v>
      </c>
      <c r="AF15" s="406">
        <f>ROUND(J15*'[1]Fasce tariffarie'!$D$11,2)</f>
        <v>92.44</v>
      </c>
    </row>
    <row r="16" spans="1:32" ht="39">
      <c r="A16" s="360"/>
      <c r="B16" s="361"/>
      <c r="C16" s="387" t="s">
        <v>596</v>
      </c>
      <c r="D16" s="285" t="s">
        <v>1330</v>
      </c>
      <c r="E16" s="388">
        <v>30</v>
      </c>
      <c r="F16" s="389">
        <v>15</v>
      </c>
      <c r="G16" s="390">
        <v>202</v>
      </c>
      <c r="H16" s="391">
        <v>121.2</v>
      </c>
      <c r="I16" s="392">
        <v>161.6</v>
      </c>
      <c r="J16" s="393">
        <v>96.96</v>
      </c>
      <c r="K16" s="394">
        <f t="shared" si="0"/>
        <v>185.8</v>
      </c>
      <c r="L16" s="395">
        <f t="shared" si="1"/>
        <v>111.5</v>
      </c>
      <c r="M16" s="396">
        <f t="shared" si="2"/>
        <v>148.7</v>
      </c>
      <c r="N16" s="407">
        <f t="shared" si="3"/>
        <v>89.2</v>
      </c>
      <c r="O16" s="397">
        <f t="shared" si="4"/>
        <v>171.7</v>
      </c>
      <c r="P16" s="398">
        <f t="shared" si="5"/>
        <v>103</v>
      </c>
      <c r="Q16" s="399">
        <f t="shared" si="6"/>
        <v>137.4</v>
      </c>
      <c r="R16" s="400">
        <f t="shared" si="7"/>
        <v>82.4</v>
      </c>
      <c r="S16" s="401">
        <f>ROUND($I16*'[1]Fasce tariffarie'!$D$7,2)</f>
        <v>113.12</v>
      </c>
      <c r="T16" s="377">
        <f>ROUND($J16*'[1]Fasce tariffarie'!$D$7,2)</f>
        <v>67.87</v>
      </c>
      <c r="U16" s="378">
        <f>ROUND($I16*'[1]Fasce tariffarie'!$D$8,2)</f>
        <v>104.07</v>
      </c>
      <c r="V16" s="379">
        <f>ROUND($J16*'[1]Fasce tariffarie'!$D$8,2)</f>
        <v>62.44</v>
      </c>
      <c r="W16" s="380">
        <f>ROUND($I16*'[1]Fasce tariffarie'!$D$9,2)</f>
        <v>96.15</v>
      </c>
      <c r="X16" s="381">
        <f>ROUND($J16*'[1]Fasce tariffarie'!$D$9,2)</f>
        <v>57.69</v>
      </c>
      <c r="Y16" s="402">
        <f>ROUND(G16*'[1]Fasce tariffarie'!$D$10,2)</f>
        <v>161.6</v>
      </c>
      <c r="Z16" s="403">
        <f>ROUND(H16*'[1]Fasce tariffarie'!$D$10,2)</f>
        <v>96.96</v>
      </c>
      <c r="AA16" s="404">
        <f>ROUND(I16*'[1]Fasce tariffarie'!$D$10,2)</f>
        <v>129.28</v>
      </c>
      <c r="AB16" s="404">
        <f>ROUND(J16*'[1]Fasce tariffarie'!$D$10,2)</f>
        <v>77.57</v>
      </c>
      <c r="AC16" s="405">
        <f>ROUND(G16*'[1]Fasce tariffarie'!$D$11,2)</f>
        <v>157.56</v>
      </c>
      <c r="AD16" s="406">
        <f>ROUND(H16*'[1]Fasce tariffarie'!$D$11,2)</f>
        <v>94.54</v>
      </c>
      <c r="AE16" s="405">
        <f>ROUND(I16*'[1]Fasce tariffarie'!$D$11,2)</f>
        <v>126.05</v>
      </c>
      <c r="AF16" s="406">
        <f>ROUND(J16*'[1]Fasce tariffarie'!$D$11,2)</f>
        <v>75.63</v>
      </c>
    </row>
    <row r="17" spans="1:32" ht="25.5">
      <c r="A17" s="360"/>
      <c r="B17" s="361"/>
      <c r="C17" s="387">
        <v>10</v>
      </c>
      <c r="D17" s="285" t="s">
        <v>1331</v>
      </c>
      <c r="E17" s="388">
        <v>30</v>
      </c>
      <c r="F17" s="389">
        <v>15</v>
      </c>
      <c r="G17" s="390">
        <v>202</v>
      </c>
      <c r="H17" s="391">
        <v>121.2</v>
      </c>
      <c r="I17" s="392">
        <v>161.6</v>
      </c>
      <c r="J17" s="393">
        <v>96.96</v>
      </c>
      <c r="K17" s="394">
        <f t="shared" si="0"/>
        <v>185.8</v>
      </c>
      <c r="L17" s="395">
        <f t="shared" si="1"/>
        <v>111.5</v>
      </c>
      <c r="M17" s="396">
        <f t="shared" si="2"/>
        <v>148.7</v>
      </c>
      <c r="N17" s="407">
        <f t="shared" si="3"/>
        <v>89.2</v>
      </c>
      <c r="O17" s="397">
        <f t="shared" si="4"/>
        <v>171.7</v>
      </c>
      <c r="P17" s="398">
        <f t="shared" si="5"/>
        <v>103</v>
      </c>
      <c r="Q17" s="399">
        <f t="shared" si="6"/>
        <v>137.4</v>
      </c>
      <c r="R17" s="400">
        <f t="shared" si="7"/>
        <v>82.4</v>
      </c>
      <c r="S17" s="401">
        <f>ROUND($I17*'[1]Fasce tariffarie'!$D$7,2)</f>
        <v>113.12</v>
      </c>
      <c r="T17" s="377">
        <f>ROUND($J17*'[1]Fasce tariffarie'!$D$7,2)</f>
        <v>67.87</v>
      </c>
      <c r="U17" s="378">
        <f>ROUND($I17*'[1]Fasce tariffarie'!$D$8,2)</f>
        <v>104.07</v>
      </c>
      <c r="V17" s="379">
        <f>ROUND($J17*'[1]Fasce tariffarie'!$D$8,2)</f>
        <v>62.44</v>
      </c>
      <c r="W17" s="380">
        <f>ROUND($I17*'[1]Fasce tariffarie'!$D$9,2)</f>
        <v>96.15</v>
      </c>
      <c r="X17" s="381">
        <f>ROUND($J17*'[1]Fasce tariffarie'!$D$9,2)</f>
        <v>57.69</v>
      </c>
      <c r="Y17" s="402">
        <f>ROUND(G17*'[1]Fasce tariffarie'!$D$10,2)</f>
        <v>161.6</v>
      </c>
      <c r="Z17" s="403">
        <f>ROUND(H17*'[1]Fasce tariffarie'!$D$10,2)</f>
        <v>96.96</v>
      </c>
      <c r="AA17" s="404">
        <f>ROUND(I17*'[1]Fasce tariffarie'!$D$10,2)</f>
        <v>129.28</v>
      </c>
      <c r="AB17" s="404">
        <f>ROUND(J17*'[1]Fasce tariffarie'!$D$10,2)</f>
        <v>77.57</v>
      </c>
      <c r="AC17" s="405">
        <f>ROUND(G17*'[1]Fasce tariffarie'!$D$11,2)</f>
        <v>157.56</v>
      </c>
      <c r="AD17" s="406">
        <f>ROUND(H17*'[1]Fasce tariffarie'!$D$11,2)</f>
        <v>94.54</v>
      </c>
      <c r="AE17" s="405">
        <f>ROUND(I17*'[1]Fasce tariffarie'!$D$11,2)</f>
        <v>126.05</v>
      </c>
      <c r="AF17" s="406">
        <f>ROUND(J17*'[1]Fasce tariffarie'!$D$11,2)</f>
        <v>75.63</v>
      </c>
    </row>
    <row r="18" spans="1:32" ht="25.5">
      <c r="A18" s="360"/>
      <c r="B18" s="361"/>
      <c r="C18" s="387">
        <v>11</v>
      </c>
      <c r="D18" s="285" t="s">
        <v>1332</v>
      </c>
      <c r="E18" s="388">
        <v>30</v>
      </c>
      <c r="F18" s="389">
        <v>15</v>
      </c>
      <c r="G18" s="390">
        <v>202</v>
      </c>
      <c r="H18" s="391">
        <v>121.2</v>
      </c>
      <c r="I18" s="392">
        <v>161.6</v>
      </c>
      <c r="J18" s="393">
        <v>96.96</v>
      </c>
      <c r="K18" s="394">
        <f t="shared" si="0"/>
        <v>185.8</v>
      </c>
      <c r="L18" s="395">
        <f t="shared" si="1"/>
        <v>111.5</v>
      </c>
      <c r="M18" s="396">
        <f t="shared" si="2"/>
        <v>148.7</v>
      </c>
      <c r="N18" s="407">
        <f t="shared" si="3"/>
        <v>89.2</v>
      </c>
      <c r="O18" s="397">
        <f t="shared" si="4"/>
        <v>171.7</v>
      </c>
      <c r="P18" s="398">
        <f t="shared" si="5"/>
        <v>103</v>
      </c>
      <c r="Q18" s="399">
        <f t="shared" si="6"/>
        <v>137.4</v>
      </c>
      <c r="R18" s="400">
        <f t="shared" si="7"/>
        <v>82.4</v>
      </c>
      <c r="S18" s="401">
        <f>ROUND($I18*'[1]Fasce tariffarie'!$D$7,2)</f>
        <v>113.12</v>
      </c>
      <c r="T18" s="377">
        <f>ROUND($J18*'[1]Fasce tariffarie'!$D$7,2)</f>
        <v>67.87</v>
      </c>
      <c r="U18" s="378">
        <f>ROUND($I18*'[1]Fasce tariffarie'!$D$8,2)</f>
        <v>104.07</v>
      </c>
      <c r="V18" s="379">
        <f>ROUND($J18*'[1]Fasce tariffarie'!$D$8,2)</f>
        <v>62.44</v>
      </c>
      <c r="W18" s="380">
        <f>ROUND($I18*'[1]Fasce tariffarie'!$D$9,2)</f>
        <v>96.15</v>
      </c>
      <c r="X18" s="381">
        <f>ROUND($J18*'[1]Fasce tariffarie'!$D$9,2)</f>
        <v>57.69</v>
      </c>
      <c r="Y18" s="402">
        <f>ROUND(G18*'[1]Fasce tariffarie'!$D$10,2)</f>
        <v>161.6</v>
      </c>
      <c r="Z18" s="403">
        <f>ROUND(H18*'[1]Fasce tariffarie'!$D$10,2)</f>
        <v>96.96</v>
      </c>
      <c r="AA18" s="404">
        <f>ROUND(I18*'[1]Fasce tariffarie'!$D$10,2)</f>
        <v>129.28</v>
      </c>
      <c r="AB18" s="404">
        <f>ROUND(J18*'[1]Fasce tariffarie'!$D$10,2)</f>
        <v>77.57</v>
      </c>
      <c r="AC18" s="405">
        <f>ROUND(G18*'[1]Fasce tariffarie'!$D$11,2)</f>
        <v>157.56</v>
      </c>
      <c r="AD18" s="406">
        <f>ROUND(H18*'[1]Fasce tariffarie'!$D$11,2)</f>
        <v>94.54</v>
      </c>
      <c r="AE18" s="405">
        <f>ROUND(I18*'[1]Fasce tariffarie'!$D$11,2)</f>
        <v>126.05</v>
      </c>
      <c r="AF18" s="406">
        <f>ROUND(J18*'[1]Fasce tariffarie'!$D$11,2)</f>
        <v>75.63</v>
      </c>
    </row>
    <row r="19" spans="1:32" ht="39">
      <c r="A19" s="360"/>
      <c r="B19" s="361"/>
      <c r="C19" s="387">
        <v>12</v>
      </c>
      <c r="D19" s="285" t="s">
        <v>1333</v>
      </c>
      <c r="E19" s="388">
        <v>30</v>
      </c>
      <c r="F19" s="389">
        <v>15</v>
      </c>
      <c r="G19" s="390">
        <v>202</v>
      </c>
      <c r="H19" s="391">
        <v>121.2</v>
      </c>
      <c r="I19" s="392">
        <v>161.6</v>
      </c>
      <c r="J19" s="393">
        <v>96.96</v>
      </c>
      <c r="K19" s="394">
        <f t="shared" si="0"/>
        <v>185.8</v>
      </c>
      <c r="L19" s="395">
        <f t="shared" si="1"/>
        <v>111.5</v>
      </c>
      <c r="M19" s="396">
        <f t="shared" si="2"/>
        <v>148.7</v>
      </c>
      <c r="N19" s="407">
        <f t="shared" si="3"/>
        <v>89.2</v>
      </c>
      <c r="O19" s="397">
        <f t="shared" si="4"/>
        <v>171.7</v>
      </c>
      <c r="P19" s="398">
        <f t="shared" si="5"/>
        <v>103</v>
      </c>
      <c r="Q19" s="399">
        <f t="shared" si="6"/>
        <v>137.4</v>
      </c>
      <c r="R19" s="400">
        <f t="shared" si="7"/>
        <v>82.4</v>
      </c>
      <c r="S19" s="401">
        <f>ROUND($I19*'[1]Fasce tariffarie'!$D$7,2)</f>
        <v>113.12</v>
      </c>
      <c r="T19" s="377">
        <f>ROUND($J19*'[1]Fasce tariffarie'!$D$7,2)</f>
        <v>67.87</v>
      </c>
      <c r="U19" s="378">
        <f>ROUND($I19*'[1]Fasce tariffarie'!$D$8,2)</f>
        <v>104.07</v>
      </c>
      <c r="V19" s="379">
        <f>ROUND($J19*'[1]Fasce tariffarie'!$D$8,2)</f>
        <v>62.44</v>
      </c>
      <c r="W19" s="380">
        <f>ROUND($I19*'[1]Fasce tariffarie'!$D$9,2)</f>
        <v>96.15</v>
      </c>
      <c r="X19" s="381">
        <f>ROUND($J19*'[1]Fasce tariffarie'!$D$9,2)</f>
        <v>57.69</v>
      </c>
      <c r="Y19" s="402">
        <f>ROUND(G19*'[1]Fasce tariffarie'!$D$10,2)</f>
        <v>161.6</v>
      </c>
      <c r="Z19" s="403">
        <f>ROUND(H19*'[1]Fasce tariffarie'!$D$10,2)</f>
        <v>96.96</v>
      </c>
      <c r="AA19" s="404">
        <f>ROUND(I19*'[1]Fasce tariffarie'!$D$10,2)</f>
        <v>129.28</v>
      </c>
      <c r="AB19" s="404">
        <f>ROUND(J19*'[1]Fasce tariffarie'!$D$10,2)</f>
        <v>77.57</v>
      </c>
      <c r="AC19" s="405">
        <f>ROUND(G19*'[1]Fasce tariffarie'!$D$11,2)</f>
        <v>157.56</v>
      </c>
      <c r="AD19" s="406">
        <f>ROUND(H19*'[1]Fasce tariffarie'!$D$11,2)</f>
        <v>94.54</v>
      </c>
      <c r="AE19" s="405">
        <f>ROUND(I19*'[1]Fasce tariffarie'!$D$11,2)</f>
        <v>126.05</v>
      </c>
      <c r="AF19" s="406">
        <f>ROUND(J19*'[1]Fasce tariffarie'!$D$11,2)</f>
        <v>75.63</v>
      </c>
    </row>
    <row r="20" spans="1:32" ht="39">
      <c r="A20" s="360"/>
      <c r="B20" s="361"/>
      <c r="C20" s="387">
        <v>13</v>
      </c>
      <c r="D20" s="285" t="s">
        <v>1334</v>
      </c>
      <c r="E20" s="388">
        <v>30</v>
      </c>
      <c r="F20" s="389">
        <v>15</v>
      </c>
      <c r="G20" s="390">
        <v>202</v>
      </c>
      <c r="H20" s="391">
        <v>121.2</v>
      </c>
      <c r="I20" s="392">
        <v>161.6</v>
      </c>
      <c r="J20" s="393">
        <v>96.96</v>
      </c>
      <c r="K20" s="394">
        <f t="shared" si="0"/>
        <v>185.8</v>
      </c>
      <c r="L20" s="395">
        <f t="shared" si="1"/>
        <v>111.5</v>
      </c>
      <c r="M20" s="396">
        <f t="shared" si="2"/>
        <v>148.7</v>
      </c>
      <c r="N20" s="407">
        <f t="shared" si="3"/>
        <v>89.2</v>
      </c>
      <c r="O20" s="397">
        <f t="shared" si="4"/>
        <v>171.7</v>
      </c>
      <c r="P20" s="398">
        <f t="shared" si="5"/>
        <v>103</v>
      </c>
      <c r="Q20" s="399">
        <f t="shared" si="6"/>
        <v>137.4</v>
      </c>
      <c r="R20" s="400">
        <f t="shared" si="7"/>
        <v>82.4</v>
      </c>
      <c r="S20" s="401">
        <f>ROUND($I20*'[1]Fasce tariffarie'!$D$7,2)</f>
        <v>113.12</v>
      </c>
      <c r="T20" s="377">
        <f>ROUND($J20*'[1]Fasce tariffarie'!$D$7,2)</f>
        <v>67.87</v>
      </c>
      <c r="U20" s="378">
        <f>ROUND($I20*'[1]Fasce tariffarie'!$D$8,2)</f>
        <v>104.07</v>
      </c>
      <c r="V20" s="379">
        <f>ROUND($J20*'[1]Fasce tariffarie'!$D$8,2)</f>
        <v>62.44</v>
      </c>
      <c r="W20" s="380">
        <f>ROUND($I20*'[1]Fasce tariffarie'!$D$9,2)</f>
        <v>96.15</v>
      </c>
      <c r="X20" s="381">
        <f>ROUND($J20*'[1]Fasce tariffarie'!$D$9,2)</f>
        <v>57.69</v>
      </c>
      <c r="Y20" s="402">
        <f>ROUND(G20*'[1]Fasce tariffarie'!$D$10,2)</f>
        <v>161.6</v>
      </c>
      <c r="Z20" s="403">
        <f>ROUND(H20*'[1]Fasce tariffarie'!$D$10,2)</f>
        <v>96.96</v>
      </c>
      <c r="AA20" s="404">
        <f>ROUND(I20*'[1]Fasce tariffarie'!$D$10,2)</f>
        <v>129.28</v>
      </c>
      <c r="AB20" s="404">
        <f>ROUND(J20*'[1]Fasce tariffarie'!$D$10,2)</f>
        <v>77.57</v>
      </c>
      <c r="AC20" s="405">
        <f>ROUND(G20*'[1]Fasce tariffarie'!$D$11,2)</f>
        <v>157.56</v>
      </c>
      <c r="AD20" s="406">
        <f>ROUND(H20*'[1]Fasce tariffarie'!$D$11,2)</f>
        <v>94.54</v>
      </c>
      <c r="AE20" s="405">
        <f>ROUND(I20*'[1]Fasce tariffarie'!$D$11,2)</f>
        <v>126.05</v>
      </c>
      <c r="AF20" s="406">
        <f>ROUND(J20*'[1]Fasce tariffarie'!$D$11,2)</f>
        <v>75.63</v>
      </c>
    </row>
    <row r="21" spans="1:32" ht="12.75">
      <c r="A21" s="360"/>
      <c r="B21" s="361"/>
      <c r="C21" s="387">
        <v>14</v>
      </c>
      <c r="D21" s="285" t="s">
        <v>1335</v>
      </c>
      <c r="E21" s="388">
        <v>30</v>
      </c>
      <c r="F21" s="389">
        <v>15</v>
      </c>
      <c r="G21" s="390">
        <v>202</v>
      </c>
      <c r="H21" s="391">
        <v>121.2</v>
      </c>
      <c r="I21" s="392">
        <v>161.6</v>
      </c>
      <c r="J21" s="393">
        <v>96.96</v>
      </c>
      <c r="K21" s="394">
        <f t="shared" si="0"/>
        <v>185.8</v>
      </c>
      <c r="L21" s="395">
        <f t="shared" si="1"/>
        <v>111.5</v>
      </c>
      <c r="M21" s="396">
        <f t="shared" si="2"/>
        <v>148.7</v>
      </c>
      <c r="N21" s="407">
        <f t="shared" si="3"/>
        <v>89.2</v>
      </c>
      <c r="O21" s="397">
        <f t="shared" si="4"/>
        <v>171.7</v>
      </c>
      <c r="P21" s="398">
        <f t="shared" si="5"/>
        <v>103</v>
      </c>
      <c r="Q21" s="399">
        <f t="shared" si="6"/>
        <v>137.4</v>
      </c>
      <c r="R21" s="400">
        <f t="shared" si="7"/>
        <v>82.4</v>
      </c>
      <c r="S21" s="401">
        <f>ROUND($I21*'[1]Fasce tariffarie'!$D$7,2)</f>
        <v>113.12</v>
      </c>
      <c r="T21" s="377">
        <f>ROUND($J21*'[1]Fasce tariffarie'!$D$7,2)</f>
        <v>67.87</v>
      </c>
      <c r="U21" s="378">
        <f>ROUND($I21*'[1]Fasce tariffarie'!$D$8,2)</f>
        <v>104.07</v>
      </c>
      <c r="V21" s="379">
        <f>ROUND($J21*'[1]Fasce tariffarie'!$D$8,2)</f>
        <v>62.44</v>
      </c>
      <c r="W21" s="380">
        <f>ROUND($I21*'[1]Fasce tariffarie'!$D$9,2)</f>
        <v>96.15</v>
      </c>
      <c r="X21" s="381">
        <f>ROUND($J21*'[1]Fasce tariffarie'!$D$9,2)</f>
        <v>57.69</v>
      </c>
      <c r="Y21" s="402">
        <f>ROUND(G21*'[1]Fasce tariffarie'!$D$10,2)</f>
        <v>161.6</v>
      </c>
      <c r="Z21" s="403">
        <f>ROUND(H21*'[1]Fasce tariffarie'!$D$10,2)</f>
        <v>96.96</v>
      </c>
      <c r="AA21" s="404">
        <f>ROUND(I21*'[1]Fasce tariffarie'!$D$10,2)</f>
        <v>129.28</v>
      </c>
      <c r="AB21" s="404">
        <f>ROUND(J21*'[1]Fasce tariffarie'!$D$10,2)</f>
        <v>77.57</v>
      </c>
      <c r="AC21" s="405">
        <f>ROUND(G21*'[1]Fasce tariffarie'!$D$11,2)</f>
        <v>157.56</v>
      </c>
      <c r="AD21" s="406">
        <f>ROUND(H21*'[1]Fasce tariffarie'!$D$11,2)</f>
        <v>94.54</v>
      </c>
      <c r="AE21" s="405">
        <f>ROUND(I21*'[1]Fasce tariffarie'!$D$11,2)</f>
        <v>126.05</v>
      </c>
      <c r="AF21" s="406">
        <f>ROUND(J21*'[1]Fasce tariffarie'!$D$11,2)</f>
        <v>75.63</v>
      </c>
    </row>
    <row r="22" spans="1:32" ht="25.5">
      <c r="A22" s="360"/>
      <c r="B22" s="361"/>
      <c r="C22" s="387">
        <v>15</v>
      </c>
      <c r="D22" s="285" t="s">
        <v>1336</v>
      </c>
      <c r="E22" s="388">
        <v>30</v>
      </c>
      <c r="F22" s="389">
        <v>15</v>
      </c>
      <c r="G22" s="390">
        <v>202</v>
      </c>
      <c r="H22" s="391">
        <v>121.2</v>
      </c>
      <c r="I22" s="392">
        <v>161.6</v>
      </c>
      <c r="J22" s="393">
        <v>96.96</v>
      </c>
      <c r="K22" s="394">
        <f t="shared" si="0"/>
        <v>185.8</v>
      </c>
      <c r="L22" s="395">
        <f t="shared" si="1"/>
        <v>111.5</v>
      </c>
      <c r="M22" s="396">
        <f t="shared" si="2"/>
        <v>148.7</v>
      </c>
      <c r="N22" s="407">
        <f t="shared" si="3"/>
        <v>89.2</v>
      </c>
      <c r="O22" s="397">
        <f t="shared" si="4"/>
        <v>171.7</v>
      </c>
      <c r="P22" s="398">
        <f t="shared" si="5"/>
        <v>103</v>
      </c>
      <c r="Q22" s="399">
        <f t="shared" si="6"/>
        <v>137.4</v>
      </c>
      <c r="R22" s="400">
        <f t="shared" si="7"/>
        <v>82.4</v>
      </c>
      <c r="S22" s="401">
        <f>ROUND($I22*'[1]Fasce tariffarie'!$D$7,2)</f>
        <v>113.12</v>
      </c>
      <c r="T22" s="377">
        <f>ROUND($J22*'[1]Fasce tariffarie'!$D$7,2)</f>
        <v>67.87</v>
      </c>
      <c r="U22" s="378">
        <f>ROUND($I22*'[1]Fasce tariffarie'!$D$8,2)</f>
        <v>104.07</v>
      </c>
      <c r="V22" s="379">
        <f>ROUND($J22*'[1]Fasce tariffarie'!$D$8,2)</f>
        <v>62.44</v>
      </c>
      <c r="W22" s="380">
        <f>ROUND($I22*'[1]Fasce tariffarie'!$D$9,2)</f>
        <v>96.15</v>
      </c>
      <c r="X22" s="381">
        <f>ROUND($J22*'[1]Fasce tariffarie'!$D$9,2)</f>
        <v>57.69</v>
      </c>
      <c r="Y22" s="402">
        <f>ROUND(G22*'[1]Fasce tariffarie'!$D$10,2)</f>
        <v>161.6</v>
      </c>
      <c r="Z22" s="403">
        <f>ROUND(H22*'[1]Fasce tariffarie'!$D$10,2)</f>
        <v>96.96</v>
      </c>
      <c r="AA22" s="404">
        <f>ROUND(I22*'[1]Fasce tariffarie'!$D$10,2)</f>
        <v>129.28</v>
      </c>
      <c r="AB22" s="404">
        <f>ROUND(J22*'[1]Fasce tariffarie'!$D$10,2)</f>
        <v>77.57</v>
      </c>
      <c r="AC22" s="405">
        <f>ROUND(G22*'[1]Fasce tariffarie'!$D$11,2)</f>
        <v>157.56</v>
      </c>
      <c r="AD22" s="406">
        <f>ROUND(H22*'[1]Fasce tariffarie'!$D$11,2)</f>
        <v>94.54</v>
      </c>
      <c r="AE22" s="405">
        <f>ROUND(I22*'[1]Fasce tariffarie'!$D$11,2)</f>
        <v>126.05</v>
      </c>
      <c r="AF22" s="406">
        <f>ROUND(J22*'[1]Fasce tariffarie'!$D$11,2)</f>
        <v>75.63</v>
      </c>
    </row>
    <row r="23" spans="1:32" ht="39">
      <c r="A23" s="360"/>
      <c r="B23" s="361"/>
      <c r="C23" s="387">
        <v>16</v>
      </c>
      <c r="D23" s="285" t="s">
        <v>1337</v>
      </c>
      <c r="E23" s="388">
        <v>30</v>
      </c>
      <c r="F23" s="389">
        <v>15</v>
      </c>
      <c r="G23" s="390">
        <v>202</v>
      </c>
      <c r="H23" s="391">
        <v>121.2</v>
      </c>
      <c r="I23" s="392">
        <v>161.6</v>
      </c>
      <c r="J23" s="393">
        <v>96.96</v>
      </c>
      <c r="K23" s="394">
        <f t="shared" si="0"/>
        <v>185.8</v>
      </c>
      <c r="L23" s="395">
        <f t="shared" si="1"/>
        <v>111.5</v>
      </c>
      <c r="M23" s="396">
        <f t="shared" si="2"/>
        <v>148.7</v>
      </c>
      <c r="N23" s="407">
        <f t="shared" si="3"/>
        <v>89.2</v>
      </c>
      <c r="O23" s="397">
        <f t="shared" si="4"/>
        <v>171.7</v>
      </c>
      <c r="P23" s="398">
        <f t="shared" si="5"/>
        <v>103</v>
      </c>
      <c r="Q23" s="399">
        <f t="shared" si="6"/>
        <v>137.4</v>
      </c>
      <c r="R23" s="400">
        <f t="shared" si="7"/>
        <v>82.4</v>
      </c>
      <c r="S23" s="401">
        <f>ROUND($I23*'[1]Fasce tariffarie'!$D$7,2)</f>
        <v>113.12</v>
      </c>
      <c r="T23" s="377">
        <f>ROUND($J23*'[1]Fasce tariffarie'!$D$7,2)</f>
        <v>67.87</v>
      </c>
      <c r="U23" s="378">
        <f>ROUND($I23*'[1]Fasce tariffarie'!$D$8,2)</f>
        <v>104.07</v>
      </c>
      <c r="V23" s="379">
        <f>ROUND($J23*'[1]Fasce tariffarie'!$D$8,2)</f>
        <v>62.44</v>
      </c>
      <c r="W23" s="380">
        <f>ROUND($I23*'[1]Fasce tariffarie'!$D$9,2)</f>
        <v>96.15</v>
      </c>
      <c r="X23" s="381">
        <f>ROUND($J23*'[1]Fasce tariffarie'!$D$9,2)</f>
        <v>57.69</v>
      </c>
      <c r="Y23" s="402">
        <f>ROUND(G23*'[1]Fasce tariffarie'!$D$10,2)</f>
        <v>161.6</v>
      </c>
      <c r="Z23" s="403">
        <f>ROUND(H23*'[1]Fasce tariffarie'!$D$10,2)</f>
        <v>96.96</v>
      </c>
      <c r="AA23" s="404">
        <f>ROUND(I23*'[1]Fasce tariffarie'!$D$10,2)</f>
        <v>129.28</v>
      </c>
      <c r="AB23" s="404">
        <f>ROUND(J23*'[1]Fasce tariffarie'!$D$10,2)</f>
        <v>77.57</v>
      </c>
      <c r="AC23" s="405">
        <f>ROUND(G23*'[1]Fasce tariffarie'!$D$11,2)</f>
        <v>157.56</v>
      </c>
      <c r="AD23" s="406">
        <f>ROUND(H23*'[1]Fasce tariffarie'!$D$11,2)</f>
        <v>94.54</v>
      </c>
      <c r="AE23" s="405">
        <f>ROUND(I23*'[1]Fasce tariffarie'!$D$11,2)</f>
        <v>126.05</v>
      </c>
      <c r="AF23" s="406">
        <f>ROUND(J23*'[1]Fasce tariffarie'!$D$11,2)</f>
        <v>75.63</v>
      </c>
    </row>
    <row r="24" spans="1:32" ht="81" customHeight="1">
      <c r="A24" s="360"/>
      <c r="B24" s="361"/>
      <c r="C24" s="387">
        <v>17</v>
      </c>
      <c r="D24" s="285" t="s">
        <v>1338</v>
      </c>
      <c r="E24" s="388">
        <v>30</v>
      </c>
      <c r="F24" s="389">
        <v>15</v>
      </c>
      <c r="G24" s="390">
        <v>202</v>
      </c>
      <c r="H24" s="391">
        <v>121.2</v>
      </c>
      <c r="I24" s="392">
        <v>161.6</v>
      </c>
      <c r="J24" s="393">
        <v>96.96</v>
      </c>
      <c r="K24" s="394">
        <f t="shared" si="0"/>
        <v>185.8</v>
      </c>
      <c r="L24" s="395">
        <f t="shared" si="1"/>
        <v>111.5</v>
      </c>
      <c r="M24" s="396">
        <f t="shared" si="2"/>
        <v>148.7</v>
      </c>
      <c r="N24" s="407">
        <f t="shared" si="3"/>
        <v>89.2</v>
      </c>
      <c r="O24" s="397">
        <f t="shared" si="4"/>
        <v>171.7</v>
      </c>
      <c r="P24" s="398">
        <f t="shared" si="5"/>
        <v>103</v>
      </c>
      <c r="Q24" s="399">
        <f t="shared" si="6"/>
        <v>137.4</v>
      </c>
      <c r="R24" s="400">
        <f t="shared" si="7"/>
        <v>82.4</v>
      </c>
      <c r="S24" s="401">
        <f>ROUND($I24*'[1]Fasce tariffarie'!$D$7,2)</f>
        <v>113.12</v>
      </c>
      <c r="T24" s="377">
        <f>ROUND($J24*'[1]Fasce tariffarie'!$D$7,2)</f>
        <v>67.87</v>
      </c>
      <c r="U24" s="378">
        <f>ROUND($I24*'[1]Fasce tariffarie'!$D$8,2)</f>
        <v>104.07</v>
      </c>
      <c r="V24" s="379">
        <f>ROUND($J24*'[1]Fasce tariffarie'!$D$8,2)</f>
        <v>62.44</v>
      </c>
      <c r="W24" s="380">
        <f>ROUND($I24*'[1]Fasce tariffarie'!$D$9,2)</f>
        <v>96.15</v>
      </c>
      <c r="X24" s="381">
        <f>ROUND($J24*'[1]Fasce tariffarie'!$D$9,2)</f>
        <v>57.69</v>
      </c>
      <c r="Y24" s="402">
        <f>ROUND(G24*'[1]Fasce tariffarie'!$D$10,2)</f>
        <v>161.6</v>
      </c>
      <c r="Z24" s="403">
        <f>ROUND(H24*'[1]Fasce tariffarie'!$D$10,2)</f>
        <v>96.96</v>
      </c>
      <c r="AA24" s="404">
        <f>ROUND(I24*'[1]Fasce tariffarie'!$D$10,2)</f>
        <v>129.28</v>
      </c>
      <c r="AB24" s="404">
        <f>ROUND(J24*'[1]Fasce tariffarie'!$D$10,2)</f>
        <v>77.57</v>
      </c>
      <c r="AC24" s="405">
        <f>ROUND(G24*'[1]Fasce tariffarie'!$D$11,2)</f>
        <v>157.56</v>
      </c>
      <c r="AD24" s="406">
        <f>ROUND(H24*'[1]Fasce tariffarie'!$D$11,2)</f>
        <v>94.54</v>
      </c>
      <c r="AE24" s="405">
        <f>ROUND(I24*'[1]Fasce tariffarie'!$D$11,2)</f>
        <v>126.05</v>
      </c>
      <c r="AF24" s="406">
        <f>ROUND(J24*'[1]Fasce tariffarie'!$D$11,2)</f>
        <v>75.63</v>
      </c>
    </row>
    <row r="25" spans="1:32" ht="63" customHeight="1">
      <c r="A25" s="360"/>
      <c r="B25" s="361"/>
      <c r="C25" s="387">
        <v>18</v>
      </c>
      <c r="D25" s="285" t="s">
        <v>1339</v>
      </c>
      <c r="E25" s="388">
        <v>30</v>
      </c>
      <c r="F25" s="389">
        <v>15</v>
      </c>
      <c r="G25" s="390">
        <v>202</v>
      </c>
      <c r="H25" s="391">
        <v>121.2</v>
      </c>
      <c r="I25" s="392">
        <v>161.6</v>
      </c>
      <c r="J25" s="393">
        <v>96.96</v>
      </c>
      <c r="K25" s="394">
        <f t="shared" si="0"/>
        <v>185.8</v>
      </c>
      <c r="L25" s="395">
        <f t="shared" si="1"/>
        <v>111.5</v>
      </c>
      <c r="M25" s="396">
        <f t="shared" si="2"/>
        <v>148.7</v>
      </c>
      <c r="N25" s="407">
        <f t="shared" si="3"/>
        <v>89.2</v>
      </c>
      <c r="O25" s="397">
        <f t="shared" si="4"/>
        <v>171.7</v>
      </c>
      <c r="P25" s="398">
        <f t="shared" si="5"/>
        <v>103</v>
      </c>
      <c r="Q25" s="399">
        <f t="shared" si="6"/>
        <v>137.4</v>
      </c>
      <c r="R25" s="400">
        <f t="shared" si="7"/>
        <v>82.4</v>
      </c>
      <c r="S25" s="401">
        <f>ROUND($I25*'[1]Fasce tariffarie'!$D$7,2)</f>
        <v>113.12</v>
      </c>
      <c r="T25" s="377">
        <f>ROUND($J25*'[1]Fasce tariffarie'!$D$7,2)</f>
        <v>67.87</v>
      </c>
      <c r="U25" s="378">
        <f>ROUND($I25*'[1]Fasce tariffarie'!$D$8,2)</f>
        <v>104.07</v>
      </c>
      <c r="V25" s="379">
        <f>ROUND($J25*'[1]Fasce tariffarie'!$D$8,2)</f>
        <v>62.44</v>
      </c>
      <c r="W25" s="380">
        <f>ROUND($I25*'[1]Fasce tariffarie'!$D$9,2)</f>
        <v>96.15</v>
      </c>
      <c r="X25" s="381">
        <f>ROUND($J25*'[1]Fasce tariffarie'!$D$9,2)</f>
        <v>57.69</v>
      </c>
      <c r="Y25" s="402">
        <f>ROUND(G25*'[1]Fasce tariffarie'!$D$10,2)</f>
        <v>161.6</v>
      </c>
      <c r="Z25" s="403">
        <f>ROUND(H25*'[1]Fasce tariffarie'!$D$10,2)</f>
        <v>96.96</v>
      </c>
      <c r="AA25" s="404">
        <f>ROUND(I25*'[1]Fasce tariffarie'!$D$10,2)</f>
        <v>129.28</v>
      </c>
      <c r="AB25" s="404">
        <f>ROUND(J25*'[1]Fasce tariffarie'!$D$10,2)</f>
        <v>77.57</v>
      </c>
      <c r="AC25" s="405">
        <f>ROUND(G25*'[1]Fasce tariffarie'!$D$11,2)</f>
        <v>157.56</v>
      </c>
      <c r="AD25" s="406">
        <f>ROUND(H25*'[1]Fasce tariffarie'!$D$11,2)</f>
        <v>94.54</v>
      </c>
      <c r="AE25" s="405">
        <f>ROUND(I25*'[1]Fasce tariffarie'!$D$11,2)</f>
        <v>126.05</v>
      </c>
      <c r="AF25" s="406">
        <f>ROUND(J25*'[1]Fasce tariffarie'!$D$11,2)</f>
        <v>75.63</v>
      </c>
    </row>
    <row r="26" spans="1:32" ht="49.5" customHeight="1">
      <c r="A26" s="360"/>
      <c r="B26" s="361"/>
      <c r="C26" s="387">
        <v>20</v>
      </c>
      <c r="D26" s="285" t="s">
        <v>1340</v>
      </c>
      <c r="E26" s="388">
        <v>30</v>
      </c>
      <c r="F26" s="389">
        <v>15</v>
      </c>
      <c r="G26" s="390">
        <v>202</v>
      </c>
      <c r="H26" s="391">
        <v>121.2</v>
      </c>
      <c r="I26" s="392">
        <v>161.6</v>
      </c>
      <c r="J26" s="393">
        <v>96.96</v>
      </c>
      <c r="K26" s="394">
        <f t="shared" si="0"/>
        <v>185.8</v>
      </c>
      <c r="L26" s="395">
        <f t="shared" si="1"/>
        <v>111.5</v>
      </c>
      <c r="M26" s="396">
        <f t="shared" si="2"/>
        <v>148.7</v>
      </c>
      <c r="N26" s="407">
        <f t="shared" si="3"/>
        <v>89.2</v>
      </c>
      <c r="O26" s="397">
        <f t="shared" si="4"/>
        <v>171.7</v>
      </c>
      <c r="P26" s="398">
        <f t="shared" si="5"/>
        <v>103</v>
      </c>
      <c r="Q26" s="399">
        <f t="shared" si="6"/>
        <v>137.4</v>
      </c>
      <c r="R26" s="400">
        <f t="shared" si="7"/>
        <v>82.4</v>
      </c>
      <c r="S26" s="401">
        <f>ROUND($I26*'[1]Fasce tariffarie'!$D$7,2)</f>
        <v>113.12</v>
      </c>
      <c r="T26" s="377">
        <f>ROUND($J26*'[1]Fasce tariffarie'!$D$7,2)</f>
        <v>67.87</v>
      </c>
      <c r="U26" s="378">
        <f>ROUND($I26*'[1]Fasce tariffarie'!$D$8,2)</f>
        <v>104.07</v>
      </c>
      <c r="V26" s="379">
        <f>ROUND($J26*'[1]Fasce tariffarie'!$D$8,2)</f>
        <v>62.44</v>
      </c>
      <c r="W26" s="380">
        <f>ROUND($I26*'[1]Fasce tariffarie'!$D$9,2)</f>
        <v>96.15</v>
      </c>
      <c r="X26" s="381">
        <f>ROUND($J26*'[1]Fasce tariffarie'!$D$9,2)</f>
        <v>57.69</v>
      </c>
      <c r="Y26" s="402">
        <f>ROUND(G26*'[1]Fasce tariffarie'!$D$10,2)</f>
        <v>161.6</v>
      </c>
      <c r="Z26" s="403">
        <f>ROUND(H26*'[1]Fasce tariffarie'!$D$10,2)</f>
        <v>96.96</v>
      </c>
      <c r="AA26" s="404">
        <f>ROUND(I26*'[1]Fasce tariffarie'!$D$10,2)</f>
        <v>129.28</v>
      </c>
      <c r="AB26" s="404">
        <f>ROUND(J26*'[1]Fasce tariffarie'!$D$10,2)</f>
        <v>77.57</v>
      </c>
      <c r="AC26" s="405">
        <f>ROUND(G26*'[1]Fasce tariffarie'!$D$11,2)</f>
        <v>157.56</v>
      </c>
      <c r="AD26" s="406">
        <f>ROUND(H26*'[1]Fasce tariffarie'!$D$11,2)</f>
        <v>94.54</v>
      </c>
      <c r="AE26" s="405">
        <f>ROUND(I26*'[1]Fasce tariffarie'!$D$11,2)</f>
        <v>126.05</v>
      </c>
      <c r="AF26" s="406">
        <f>ROUND(J26*'[1]Fasce tariffarie'!$D$11,2)</f>
        <v>75.63</v>
      </c>
    </row>
    <row r="27" spans="1:32" ht="25.5">
      <c r="A27" s="360"/>
      <c r="B27" s="361"/>
      <c r="C27" s="387">
        <v>21</v>
      </c>
      <c r="D27" s="285" t="s">
        <v>1341</v>
      </c>
      <c r="E27" s="388">
        <v>30</v>
      </c>
      <c r="F27" s="389">
        <v>15</v>
      </c>
      <c r="G27" s="390">
        <v>202</v>
      </c>
      <c r="H27" s="391">
        <v>121.2</v>
      </c>
      <c r="I27" s="392">
        <v>161.6</v>
      </c>
      <c r="J27" s="393">
        <v>96.96</v>
      </c>
      <c r="K27" s="394">
        <f t="shared" si="0"/>
        <v>185.8</v>
      </c>
      <c r="L27" s="395">
        <f t="shared" si="1"/>
        <v>111.5</v>
      </c>
      <c r="M27" s="396">
        <f t="shared" si="2"/>
        <v>148.7</v>
      </c>
      <c r="N27" s="407">
        <f t="shared" si="3"/>
        <v>89.2</v>
      </c>
      <c r="O27" s="397">
        <f t="shared" si="4"/>
        <v>171.7</v>
      </c>
      <c r="P27" s="398">
        <f t="shared" si="5"/>
        <v>103</v>
      </c>
      <c r="Q27" s="399">
        <f t="shared" si="6"/>
        <v>137.4</v>
      </c>
      <c r="R27" s="400">
        <f t="shared" si="7"/>
        <v>82.4</v>
      </c>
      <c r="S27" s="401">
        <f>ROUND($I27*'[1]Fasce tariffarie'!$D$7,2)</f>
        <v>113.12</v>
      </c>
      <c r="T27" s="377">
        <f>ROUND($J27*'[1]Fasce tariffarie'!$D$7,2)</f>
        <v>67.87</v>
      </c>
      <c r="U27" s="378">
        <f>ROUND($I27*'[1]Fasce tariffarie'!$D$8,2)</f>
        <v>104.07</v>
      </c>
      <c r="V27" s="379">
        <f>ROUND($J27*'[1]Fasce tariffarie'!$D$8,2)</f>
        <v>62.44</v>
      </c>
      <c r="W27" s="380">
        <f>ROUND($I27*'[1]Fasce tariffarie'!$D$9,2)</f>
        <v>96.15</v>
      </c>
      <c r="X27" s="381">
        <f>ROUND($J27*'[1]Fasce tariffarie'!$D$9,2)</f>
        <v>57.69</v>
      </c>
      <c r="Y27" s="402">
        <f>ROUND(G27*'[1]Fasce tariffarie'!$D$10,2)</f>
        <v>161.6</v>
      </c>
      <c r="Z27" s="403">
        <f>ROUND(H27*'[1]Fasce tariffarie'!$D$10,2)</f>
        <v>96.96</v>
      </c>
      <c r="AA27" s="404">
        <f>ROUND(I27*'[1]Fasce tariffarie'!$D$10,2)</f>
        <v>129.28</v>
      </c>
      <c r="AB27" s="404">
        <f>ROUND(J27*'[1]Fasce tariffarie'!$D$10,2)</f>
        <v>77.57</v>
      </c>
      <c r="AC27" s="405">
        <f>ROUND(G27*'[1]Fasce tariffarie'!$D$11,2)</f>
        <v>157.56</v>
      </c>
      <c r="AD27" s="406">
        <f>ROUND(H27*'[1]Fasce tariffarie'!$D$11,2)</f>
        <v>94.54</v>
      </c>
      <c r="AE27" s="405">
        <f>ROUND(I27*'[1]Fasce tariffarie'!$D$11,2)</f>
        <v>126.05</v>
      </c>
      <c r="AF27" s="406">
        <f>ROUND(J27*'[1]Fasce tariffarie'!$D$11,2)</f>
        <v>75.63</v>
      </c>
    </row>
    <row r="28" spans="1:32" ht="12.75">
      <c r="A28" s="360"/>
      <c r="B28" s="361"/>
      <c r="C28" s="387">
        <v>22</v>
      </c>
      <c r="D28" s="285" t="s">
        <v>1342</v>
      </c>
      <c r="E28" s="388">
        <v>30</v>
      </c>
      <c r="F28" s="389">
        <v>15</v>
      </c>
      <c r="G28" s="390">
        <v>202</v>
      </c>
      <c r="H28" s="391">
        <v>121.2</v>
      </c>
      <c r="I28" s="392">
        <v>161.6</v>
      </c>
      <c r="J28" s="393">
        <v>96.96</v>
      </c>
      <c r="K28" s="394">
        <f t="shared" si="0"/>
        <v>185.8</v>
      </c>
      <c r="L28" s="395">
        <f t="shared" si="1"/>
        <v>111.5</v>
      </c>
      <c r="M28" s="396">
        <f t="shared" si="2"/>
        <v>148.7</v>
      </c>
      <c r="N28" s="407">
        <f t="shared" si="3"/>
        <v>89.2</v>
      </c>
      <c r="O28" s="397">
        <f t="shared" si="4"/>
        <v>171.7</v>
      </c>
      <c r="P28" s="398">
        <f t="shared" si="5"/>
        <v>103</v>
      </c>
      <c r="Q28" s="399">
        <f t="shared" si="6"/>
        <v>137.4</v>
      </c>
      <c r="R28" s="400">
        <f t="shared" si="7"/>
        <v>82.4</v>
      </c>
      <c r="S28" s="401">
        <f>ROUND($I28*'[1]Fasce tariffarie'!$D$7,2)</f>
        <v>113.12</v>
      </c>
      <c r="T28" s="377">
        <f>ROUND($J28*'[1]Fasce tariffarie'!$D$7,2)</f>
        <v>67.87</v>
      </c>
      <c r="U28" s="378">
        <f>ROUND($I28*'[1]Fasce tariffarie'!$D$8,2)</f>
        <v>104.07</v>
      </c>
      <c r="V28" s="379">
        <f>ROUND($J28*'[1]Fasce tariffarie'!$D$8,2)</f>
        <v>62.44</v>
      </c>
      <c r="W28" s="380">
        <f>ROUND($I28*'[1]Fasce tariffarie'!$D$9,2)</f>
        <v>96.15</v>
      </c>
      <c r="X28" s="381">
        <f>ROUND($J28*'[1]Fasce tariffarie'!$D$9,2)</f>
        <v>57.69</v>
      </c>
      <c r="Y28" s="402">
        <f>ROUND(G28*'[1]Fasce tariffarie'!$D$10,2)</f>
        <v>161.6</v>
      </c>
      <c r="Z28" s="403">
        <f>ROUND(H28*'[1]Fasce tariffarie'!$D$10,2)</f>
        <v>96.96</v>
      </c>
      <c r="AA28" s="404">
        <f>ROUND(I28*'[1]Fasce tariffarie'!$D$10,2)</f>
        <v>129.28</v>
      </c>
      <c r="AB28" s="404">
        <f>ROUND(J28*'[1]Fasce tariffarie'!$D$10,2)</f>
        <v>77.57</v>
      </c>
      <c r="AC28" s="405">
        <f>ROUND(G28*'[1]Fasce tariffarie'!$D$11,2)</f>
        <v>157.56</v>
      </c>
      <c r="AD28" s="406">
        <f>ROUND(H28*'[1]Fasce tariffarie'!$D$11,2)</f>
        <v>94.54</v>
      </c>
      <c r="AE28" s="405">
        <f>ROUND(I28*'[1]Fasce tariffarie'!$D$11,2)</f>
        <v>126.05</v>
      </c>
      <c r="AF28" s="406">
        <f>ROUND(J28*'[1]Fasce tariffarie'!$D$11,2)</f>
        <v>75.63</v>
      </c>
    </row>
    <row r="29" spans="1:32" ht="39">
      <c r="A29" s="360"/>
      <c r="B29" s="361"/>
      <c r="C29" s="387">
        <v>23</v>
      </c>
      <c r="D29" s="285" t="s">
        <v>1343</v>
      </c>
      <c r="E29" s="388">
        <v>30</v>
      </c>
      <c r="F29" s="389">
        <v>15</v>
      </c>
      <c r="G29" s="390">
        <v>202</v>
      </c>
      <c r="H29" s="391">
        <v>121.2</v>
      </c>
      <c r="I29" s="392">
        <v>161.6</v>
      </c>
      <c r="J29" s="393">
        <v>96.96</v>
      </c>
      <c r="K29" s="394">
        <f t="shared" si="0"/>
        <v>185.8</v>
      </c>
      <c r="L29" s="395">
        <f t="shared" si="1"/>
        <v>111.5</v>
      </c>
      <c r="M29" s="396">
        <f t="shared" si="2"/>
        <v>148.7</v>
      </c>
      <c r="N29" s="407">
        <f t="shared" si="3"/>
        <v>89.2</v>
      </c>
      <c r="O29" s="397">
        <f t="shared" si="4"/>
        <v>171.7</v>
      </c>
      <c r="P29" s="398">
        <f t="shared" si="5"/>
        <v>103</v>
      </c>
      <c r="Q29" s="399">
        <f t="shared" si="6"/>
        <v>137.4</v>
      </c>
      <c r="R29" s="400">
        <f t="shared" si="7"/>
        <v>82.4</v>
      </c>
      <c r="S29" s="401">
        <f>ROUND($I29*'[1]Fasce tariffarie'!$D$7,2)</f>
        <v>113.12</v>
      </c>
      <c r="T29" s="377">
        <f>ROUND($J29*'[1]Fasce tariffarie'!$D$7,2)</f>
        <v>67.87</v>
      </c>
      <c r="U29" s="378">
        <f>ROUND($I29*'[1]Fasce tariffarie'!$D$8,2)</f>
        <v>104.07</v>
      </c>
      <c r="V29" s="379">
        <f>ROUND($J29*'[1]Fasce tariffarie'!$D$8,2)</f>
        <v>62.44</v>
      </c>
      <c r="W29" s="380">
        <f>ROUND($I29*'[1]Fasce tariffarie'!$D$9,2)</f>
        <v>96.15</v>
      </c>
      <c r="X29" s="381">
        <f>ROUND($J29*'[1]Fasce tariffarie'!$D$9,2)</f>
        <v>57.69</v>
      </c>
      <c r="Y29" s="402">
        <f>ROUND(G29*'[1]Fasce tariffarie'!$D$10,2)</f>
        <v>161.6</v>
      </c>
      <c r="Z29" s="403">
        <f>ROUND(H29*'[1]Fasce tariffarie'!$D$10,2)</f>
        <v>96.96</v>
      </c>
      <c r="AA29" s="404">
        <f>ROUND(I29*'[1]Fasce tariffarie'!$D$10,2)</f>
        <v>129.28</v>
      </c>
      <c r="AB29" s="404">
        <f>ROUND(J29*'[1]Fasce tariffarie'!$D$10,2)</f>
        <v>77.57</v>
      </c>
      <c r="AC29" s="405">
        <f>ROUND(G29*'[1]Fasce tariffarie'!$D$11,2)</f>
        <v>157.56</v>
      </c>
      <c r="AD29" s="406">
        <f>ROUND(H29*'[1]Fasce tariffarie'!$D$11,2)</f>
        <v>94.54</v>
      </c>
      <c r="AE29" s="405">
        <f>ROUND(I29*'[1]Fasce tariffarie'!$D$11,2)</f>
        <v>126.05</v>
      </c>
      <c r="AF29" s="406">
        <f>ROUND(J29*'[1]Fasce tariffarie'!$D$11,2)</f>
        <v>75.63</v>
      </c>
    </row>
    <row r="30" spans="1:32" ht="42.75" customHeight="1">
      <c r="A30" s="360"/>
      <c r="B30" s="361"/>
      <c r="C30" s="387">
        <v>24</v>
      </c>
      <c r="D30" s="285" t="s">
        <v>1344</v>
      </c>
      <c r="E30" s="388">
        <v>30</v>
      </c>
      <c r="F30" s="389">
        <v>15</v>
      </c>
      <c r="G30" s="390">
        <v>202</v>
      </c>
      <c r="H30" s="391">
        <v>121.2</v>
      </c>
      <c r="I30" s="392">
        <v>161.6</v>
      </c>
      <c r="J30" s="393">
        <v>96.96</v>
      </c>
      <c r="K30" s="394">
        <f t="shared" si="0"/>
        <v>185.8</v>
      </c>
      <c r="L30" s="395">
        <f t="shared" si="1"/>
        <v>111.5</v>
      </c>
      <c r="M30" s="396">
        <f t="shared" si="2"/>
        <v>148.7</v>
      </c>
      <c r="N30" s="407">
        <f t="shared" si="3"/>
        <v>89.2</v>
      </c>
      <c r="O30" s="397">
        <f t="shared" si="4"/>
        <v>171.7</v>
      </c>
      <c r="P30" s="398">
        <f t="shared" si="5"/>
        <v>103</v>
      </c>
      <c r="Q30" s="399">
        <f t="shared" si="6"/>
        <v>137.4</v>
      </c>
      <c r="R30" s="400">
        <f t="shared" si="7"/>
        <v>82.4</v>
      </c>
      <c r="S30" s="401">
        <f>ROUND($I30*'[1]Fasce tariffarie'!$D$7,2)</f>
        <v>113.12</v>
      </c>
      <c r="T30" s="377">
        <f>ROUND($J30*'[1]Fasce tariffarie'!$D$7,2)</f>
        <v>67.87</v>
      </c>
      <c r="U30" s="378">
        <f>ROUND($I30*'[1]Fasce tariffarie'!$D$8,2)</f>
        <v>104.07</v>
      </c>
      <c r="V30" s="379">
        <f>ROUND($J30*'[1]Fasce tariffarie'!$D$8,2)</f>
        <v>62.44</v>
      </c>
      <c r="W30" s="380">
        <f>ROUND($I30*'[1]Fasce tariffarie'!$D$9,2)</f>
        <v>96.15</v>
      </c>
      <c r="X30" s="381">
        <f>ROUND($J30*'[1]Fasce tariffarie'!$D$9,2)</f>
        <v>57.69</v>
      </c>
      <c r="Y30" s="402">
        <f>ROUND(G30*'[1]Fasce tariffarie'!$D$10,2)</f>
        <v>161.6</v>
      </c>
      <c r="Z30" s="403">
        <f>ROUND(H30*'[1]Fasce tariffarie'!$D$10,2)</f>
        <v>96.96</v>
      </c>
      <c r="AA30" s="404">
        <f>ROUND(I30*'[1]Fasce tariffarie'!$D$10,2)</f>
        <v>129.28</v>
      </c>
      <c r="AB30" s="404">
        <f>ROUND(J30*'[1]Fasce tariffarie'!$D$10,2)</f>
        <v>77.57</v>
      </c>
      <c r="AC30" s="405">
        <f>ROUND(G30*'[1]Fasce tariffarie'!$D$11,2)</f>
        <v>157.56</v>
      </c>
      <c r="AD30" s="406">
        <f>ROUND(H30*'[1]Fasce tariffarie'!$D$11,2)</f>
        <v>94.54</v>
      </c>
      <c r="AE30" s="405">
        <f>ROUND(I30*'[1]Fasce tariffarie'!$D$11,2)</f>
        <v>126.05</v>
      </c>
      <c r="AF30" s="406">
        <f>ROUND(J30*'[1]Fasce tariffarie'!$D$11,2)</f>
        <v>75.63</v>
      </c>
    </row>
    <row r="31" spans="1:32" ht="12.75">
      <c r="A31" s="360"/>
      <c r="B31" s="361"/>
      <c r="C31" s="387">
        <v>25</v>
      </c>
      <c r="D31" s="285" t="s">
        <v>1345</v>
      </c>
      <c r="E31" s="388">
        <v>30</v>
      </c>
      <c r="F31" s="389">
        <v>15</v>
      </c>
      <c r="G31" s="390">
        <v>202</v>
      </c>
      <c r="H31" s="391">
        <v>121.2</v>
      </c>
      <c r="I31" s="392">
        <v>161.6</v>
      </c>
      <c r="J31" s="393">
        <v>96.96</v>
      </c>
      <c r="K31" s="394">
        <f t="shared" si="0"/>
        <v>185.8</v>
      </c>
      <c r="L31" s="395">
        <f t="shared" si="1"/>
        <v>111.5</v>
      </c>
      <c r="M31" s="396">
        <f t="shared" si="2"/>
        <v>148.7</v>
      </c>
      <c r="N31" s="407">
        <f t="shared" si="3"/>
        <v>89.2</v>
      </c>
      <c r="O31" s="397">
        <f t="shared" si="4"/>
        <v>171.7</v>
      </c>
      <c r="P31" s="398">
        <f t="shared" si="5"/>
        <v>103</v>
      </c>
      <c r="Q31" s="399">
        <f t="shared" si="6"/>
        <v>137.4</v>
      </c>
      <c r="R31" s="400">
        <f t="shared" si="7"/>
        <v>82.4</v>
      </c>
      <c r="S31" s="401">
        <f>ROUND($I31*'[1]Fasce tariffarie'!$D$7,2)</f>
        <v>113.12</v>
      </c>
      <c r="T31" s="377">
        <f>ROUND($J31*'[1]Fasce tariffarie'!$D$7,2)</f>
        <v>67.87</v>
      </c>
      <c r="U31" s="378">
        <f>ROUND($I31*'[1]Fasce tariffarie'!$D$8,2)</f>
        <v>104.07</v>
      </c>
      <c r="V31" s="379">
        <f>ROUND($J31*'[1]Fasce tariffarie'!$D$8,2)</f>
        <v>62.44</v>
      </c>
      <c r="W31" s="380">
        <f>ROUND($I31*'[1]Fasce tariffarie'!$D$9,2)</f>
        <v>96.15</v>
      </c>
      <c r="X31" s="381">
        <f>ROUND($J31*'[1]Fasce tariffarie'!$D$9,2)</f>
        <v>57.69</v>
      </c>
      <c r="Y31" s="402">
        <f>ROUND(G31*'[1]Fasce tariffarie'!$D$10,2)</f>
        <v>161.6</v>
      </c>
      <c r="Z31" s="403">
        <f>ROUND(H31*'[1]Fasce tariffarie'!$D$10,2)</f>
        <v>96.96</v>
      </c>
      <c r="AA31" s="404">
        <f>ROUND(I31*'[1]Fasce tariffarie'!$D$10,2)</f>
        <v>129.28</v>
      </c>
      <c r="AB31" s="404">
        <f>ROUND(J31*'[1]Fasce tariffarie'!$D$10,2)</f>
        <v>77.57</v>
      </c>
      <c r="AC31" s="405">
        <f>ROUND(G31*'[1]Fasce tariffarie'!$D$11,2)</f>
        <v>157.56</v>
      </c>
      <c r="AD31" s="406">
        <f>ROUND(H31*'[1]Fasce tariffarie'!$D$11,2)</f>
        <v>94.54</v>
      </c>
      <c r="AE31" s="405">
        <f>ROUND(I31*'[1]Fasce tariffarie'!$D$11,2)</f>
        <v>126.05</v>
      </c>
      <c r="AF31" s="406">
        <f>ROUND(J31*'[1]Fasce tariffarie'!$D$11,2)</f>
        <v>75.63</v>
      </c>
    </row>
    <row r="32" spans="1:32" ht="13.5">
      <c r="A32" s="360"/>
      <c r="B32" s="361"/>
      <c r="C32" s="408" t="s">
        <v>1346</v>
      </c>
      <c r="D32" s="291" t="s">
        <v>1347</v>
      </c>
      <c r="E32" s="388">
        <v>30</v>
      </c>
      <c r="F32" s="409">
        <v>15</v>
      </c>
      <c r="G32" s="410">
        <v>202</v>
      </c>
      <c r="H32" s="411">
        <v>121.2</v>
      </c>
      <c r="I32" s="412">
        <v>161.6</v>
      </c>
      <c r="J32" s="413">
        <v>96.96</v>
      </c>
      <c r="K32" s="414">
        <f t="shared" si="0"/>
        <v>185.8</v>
      </c>
      <c r="L32" s="415">
        <f t="shared" si="1"/>
        <v>111.5</v>
      </c>
      <c r="M32" s="416">
        <f t="shared" si="2"/>
        <v>148.7</v>
      </c>
      <c r="N32" s="407">
        <f t="shared" si="3"/>
        <v>89.2</v>
      </c>
      <c r="O32" s="417">
        <f t="shared" si="4"/>
        <v>171.7</v>
      </c>
      <c r="P32" s="418">
        <f t="shared" si="5"/>
        <v>103</v>
      </c>
      <c r="Q32" s="419">
        <f t="shared" si="6"/>
        <v>137.4</v>
      </c>
      <c r="R32" s="420">
        <f t="shared" si="7"/>
        <v>82.4</v>
      </c>
      <c r="S32" s="421">
        <f>ROUND($I32*'[1]Fasce tariffarie'!$D$7,2)</f>
        <v>113.12</v>
      </c>
      <c r="T32" s="422">
        <f>ROUND($J32*'[1]Fasce tariffarie'!$D$7,2)</f>
        <v>67.87</v>
      </c>
      <c r="U32" s="423">
        <f>ROUND($I32*'[1]Fasce tariffarie'!$D$8,2)</f>
        <v>104.07</v>
      </c>
      <c r="V32" s="424">
        <f>ROUND($J32*'[1]Fasce tariffarie'!$D$8,2)</f>
        <v>62.44</v>
      </c>
      <c r="W32" s="425">
        <f>ROUND($I32*'[1]Fasce tariffarie'!$D$9,2)</f>
        <v>96.15</v>
      </c>
      <c r="X32" s="426">
        <f>ROUND($J32*'[1]Fasce tariffarie'!$D$9,2)</f>
        <v>57.69</v>
      </c>
      <c r="Y32" s="427">
        <f>ROUND(G32*'[1]Fasce tariffarie'!$D$10,2)</f>
        <v>161.6</v>
      </c>
      <c r="Z32" s="428">
        <f>ROUND(H32*'[1]Fasce tariffarie'!$D$10,2)</f>
        <v>96.96</v>
      </c>
      <c r="AA32" s="429">
        <f>ROUND(I32*'[1]Fasce tariffarie'!$D$10,2)</f>
        <v>129.28</v>
      </c>
      <c r="AB32" s="429">
        <f>ROUND(J32*'[1]Fasce tariffarie'!$D$10,2)</f>
        <v>77.57</v>
      </c>
      <c r="AC32" s="430">
        <f>ROUND(G32*'[1]Fasce tariffarie'!$D$11,2)</f>
        <v>157.56</v>
      </c>
      <c r="AD32" s="431">
        <f>ROUND(H32*'[1]Fasce tariffarie'!$D$11,2)</f>
        <v>94.54</v>
      </c>
      <c r="AE32" s="430">
        <f>ROUND(I32*'[1]Fasce tariffarie'!$D$11,2)</f>
        <v>126.05</v>
      </c>
      <c r="AF32" s="431">
        <f>ROUND(J32*'[1]Fasce tariffarie'!$D$11,2)</f>
        <v>75.63</v>
      </c>
    </row>
    <row r="34" s="157" customFormat="1" ht="12.75"/>
  </sheetData>
  <sheetProtection selectLockedCells="1" selectUnlockedCells="1"/>
  <mergeCells count="17">
    <mergeCell ref="A1:B1"/>
    <mergeCell ref="A2:Z2"/>
    <mergeCell ref="G4:J4"/>
    <mergeCell ref="K4:N4"/>
    <mergeCell ref="O4:R4"/>
    <mergeCell ref="S4:T4"/>
    <mergeCell ref="U4:V4"/>
    <mergeCell ref="W4:X4"/>
    <mergeCell ref="Y4:AB4"/>
    <mergeCell ref="AC4:AF4"/>
    <mergeCell ref="A5:A6"/>
    <mergeCell ref="B5:B6"/>
    <mergeCell ref="C5:D6"/>
    <mergeCell ref="E5:E6"/>
    <mergeCell ref="F5:F6"/>
    <mergeCell ref="A7:A32"/>
    <mergeCell ref="B7:B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2016-05-27T10:18:27Z</dcterms:created>
  <dcterms:modified xsi:type="dcterms:W3CDTF">2019-05-08T13:22:42Z</dcterms:modified>
  <cp:category/>
  <cp:version/>
  <cp:contentType/>
  <cp:contentStatus/>
</cp:coreProperties>
</file>