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C:\Users\cinzi\Desktop\"/>
    </mc:Choice>
  </mc:AlternateContent>
  <xr:revisionPtr revIDLastSave="0" documentId="13_ncr:1_{695DFEBF-53A7-4975-B1A0-31EB2C86FB6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CHEDA" sheetId="1" r:id="rId1"/>
    <sheet name="CRITERI" sheetId="2" r:id="rId2"/>
  </sheets>
  <definedNames>
    <definedName name="_xlnm.Print_Area" localSheetId="1">CRITERI!$A$1:$J$30</definedName>
    <definedName name="_xlnm.Print_Area" localSheetId="0">SCHEDA!$A$1:$E$120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2" i="1" l="1"/>
  <c r="H62" i="1" l="1"/>
  <c r="H112" i="1" l="1"/>
  <c r="H111" i="1"/>
  <c r="H110" i="1"/>
  <c r="H107" i="1"/>
  <c r="H106" i="1"/>
  <c r="H105" i="1"/>
  <c r="H102" i="1"/>
  <c r="H101" i="1"/>
  <c r="H100" i="1"/>
  <c r="H97" i="1"/>
  <c r="H96" i="1"/>
  <c r="H95" i="1"/>
  <c r="H92" i="1"/>
  <c r="H91" i="1"/>
  <c r="H90" i="1"/>
  <c r="H87" i="1"/>
  <c r="H86" i="1"/>
  <c r="H85" i="1"/>
  <c r="H82" i="1"/>
  <c r="H81" i="1"/>
  <c r="H80" i="1"/>
  <c r="H77" i="1"/>
  <c r="H76" i="1"/>
  <c r="H75" i="1"/>
  <c r="I87" i="1" l="1"/>
  <c r="I112" i="1"/>
  <c r="I82" i="1"/>
  <c r="I77" i="1"/>
  <c r="I92" i="1"/>
  <c r="I97" i="1"/>
  <c r="I102" i="1"/>
  <c r="I107" i="1"/>
  <c r="H72" i="1"/>
  <c r="H71" i="1"/>
  <c r="H70" i="1"/>
  <c r="H60" i="1"/>
  <c r="H61" i="1"/>
  <c r="H55" i="1"/>
  <c r="H54" i="1"/>
  <c r="H59" i="1"/>
  <c r="H53" i="1"/>
  <c r="H47" i="1"/>
  <c r="I55" i="1" l="1"/>
  <c r="I62" i="1"/>
  <c r="I72" i="1"/>
  <c r="H50" i="1"/>
  <c r="H24" i="1"/>
  <c r="H49" i="1" l="1"/>
  <c r="H48" i="1"/>
  <c r="H44" i="1"/>
  <c r="H43" i="1"/>
  <c r="H37" i="1"/>
  <c r="H36" i="1"/>
  <c r="H35" i="1"/>
  <c r="H26" i="1"/>
  <c r="H25" i="1"/>
  <c r="H14" i="1"/>
  <c r="H13" i="1"/>
  <c r="H12" i="1"/>
  <c r="I50" i="1" l="1"/>
  <c r="I37" i="1"/>
  <c r="H116" i="1"/>
  <c r="B116" i="1" s="1"/>
  <c r="B118" i="1" s="1"/>
  <c r="I44" i="1"/>
  <c r="I26" i="1"/>
  <c r="I14" i="1"/>
  <c r="H23" i="2"/>
  <c r="I23" i="2"/>
  <c r="D117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SPRESL92</author>
    <author>Utente Windows</author>
  </authors>
  <commentList>
    <comment ref="A1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973496LMSNT4
</t>
        </r>
      </text>
    </comment>
    <comment ref="B12" authorId="1" shapeId="0" xr:uid="{00000000-0006-0000-0000-000002000000}">
      <text>
        <r>
          <rPr>
            <i/>
            <sz val="9"/>
            <color indexed="81"/>
            <rFont val="Tahoma"/>
            <family val="2"/>
          </rPr>
          <t>Selezionare con X la situazione pertinente</t>
        </r>
      </text>
    </comment>
    <comment ref="C17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inserire il numero</t>
        </r>
      </text>
    </comment>
    <comment ref="C26" authorId="0" shapeId="0" xr:uid="{00000000-0006-0000-0000-000004000000}">
      <text>
        <r>
          <rPr>
            <sz val="9"/>
            <color indexed="81"/>
            <rFont val="Tahoma"/>
            <family val="2"/>
          </rPr>
          <t xml:space="preserve">se la domanda 1) è SI o NON VERIFICATO continuare  comunque a rispondere alle successive 
</t>
        </r>
      </text>
    </comment>
    <comment ref="C37" authorId="0" shapeId="0" xr:uid="{00000000-0006-0000-0000-000005000000}">
      <text>
        <r>
          <rPr>
            <sz val="9"/>
            <color indexed="81"/>
            <rFont val="Tahoma"/>
            <family val="2"/>
          </rPr>
          <t xml:space="preserve">se la domanda 1) è SI o NON VERIFICATO continuare  comunque a rispondere alle successive 
</t>
        </r>
      </text>
    </comment>
    <comment ref="C58" authorId="0" shapeId="0" xr:uid="{00000000-0006-0000-0000-000006000000}">
      <text>
        <r>
          <rPr>
            <sz val="9"/>
            <color indexed="81"/>
            <rFont val="Tahoma"/>
            <family val="2"/>
          </rPr>
          <t xml:space="preserve">NB
Nel DVR devono confluire le informazioni anche se non sono previsti accessi agli ambienti confinati o sospetti di inquinamento. L’identificazione dei luoghi e del potenziale pericolo e l’informazione data ai lavoratori è indispensabile per gestire il rischio.
</t>
        </r>
      </text>
    </comment>
  </commentList>
</comments>
</file>

<file path=xl/sharedStrings.xml><?xml version="1.0" encoding="utf-8"?>
<sst xmlns="http://schemas.openxmlformats.org/spreadsheetml/2006/main" count="181" uniqueCount="108">
  <si>
    <t>a</t>
  </si>
  <si>
    <t>b</t>
  </si>
  <si>
    <t>c</t>
  </si>
  <si>
    <t>No</t>
  </si>
  <si>
    <t>In parte</t>
  </si>
  <si>
    <t>Aspetto valutato</t>
  </si>
  <si>
    <t>Punteggio ottenuto</t>
  </si>
  <si>
    <t>Misure da mettere in atto</t>
  </si>
  <si>
    <t>ACCETTABILE</t>
  </si>
  <si>
    <t>NON ACCETTABILE</t>
  </si>
  <si>
    <t>Condizione</t>
  </si>
  <si>
    <t>BORDERLINE</t>
  </si>
  <si>
    <t>Piano Mirato di Prevenzione:</t>
  </si>
  <si>
    <t>CRITERI DI VALUTAZIONE SCHEDA DI AUTOVALUTAZIONE AZIENDALE</t>
  </si>
  <si>
    <t>PUNTEGGIO AUTOVALUTAZIONE</t>
  </si>
  <si>
    <t>Sì</t>
  </si>
  <si>
    <t>In azienda sono presenti ambienti confinati o assimilabili</t>
  </si>
  <si>
    <t xml:space="preserve">SCHEDA DI AUTOVALUTAZIONE AZIENDALE </t>
  </si>
  <si>
    <t>pozzi</t>
  </si>
  <si>
    <t>fosse o vasche dei reflui/liquami /depuratori /vasche scarsamente aerate</t>
  </si>
  <si>
    <t>N.</t>
  </si>
  <si>
    <t>Quanti e quali sono?</t>
  </si>
  <si>
    <t>Si</t>
  </si>
  <si>
    <t xml:space="preserve">accesso con frequenza mensile o maggiore </t>
  </si>
  <si>
    <t xml:space="preserve">SI </t>
  </si>
  <si>
    <t>E' previsto l'accesso agli ambienti confinati? Con quale frequenza ?</t>
  </si>
  <si>
    <t>accesso con frequenza annuale</t>
  </si>
  <si>
    <t>accesso raro, ma previsto</t>
  </si>
  <si>
    <t>accesso possibile per manutenzione straordinaria</t>
  </si>
  <si>
    <t>frequenza di accesso ?</t>
  </si>
  <si>
    <t>L’accesso è di norma effettuato</t>
  </si>
  <si>
    <t>dal titolare o da lavoratori dell’impresa</t>
  </si>
  <si>
    <t>affidato a lavoratori esterni dell’impresa</t>
  </si>
  <si>
    <t>SI, sono individuati, è presente un elenco/planimetria ed è presente cartellonistica specifica agli accessi</t>
  </si>
  <si>
    <t>Sì, verbalmente, non è stata formalizzata o scritta</t>
  </si>
  <si>
    <t>Sì, è stata scritta, formalizzata e fornita ai lavoratori</t>
  </si>
  <si>
    <t>Non so, non è stato verificato</t>
  </si>
  <si>
    <t xml:space="preserve">NO, l’accesso non è previsto </t>
  </si>
  <si>
    <t>Sono stati identificati gli ambienti confinati (specifica cartellonistica di sicurezza agli accessi, elenco o planimetria ecc.)</t>
  </si>
  <si>
    <t>SI, sono individuati ma non è previsto un elenco e non vi è cartellonistica specifica agli accessi</t>
  </si>
  <si>
    <t>SI, esistono e dove possibile sono state applicate</t>
  </si>
  <si>
    <t>SI, esistono misure applicabili, ma al momento non sono state approfondite o applicate</t>
  </si>
  <si>
    <t>Gli ambienti confinati nel DVR - Documento di Valutazione del Rischio art. 17, 28 del D.Lvo 81/2008</t>
  </si>
  <si>
    <t>non ci sono lavoratori, soci o coadiuvanti a cui  fornire informazioni</t>
  </si>
  <si>
    <t>La valutazione del rischio ambienti confinati non è presente nel DVR</t>
  </si>
  <si>
    <t>La valutazione del rischio ambienti confinati è presente sono indicate le misure di prevenzione, quelle di protezione e le procedure per gestire accessi, la sorveglianza sanitaria, la formazione dei lavoratori</t>
  </si>
  <si>
    <t>Sono stati specificati i pericoli potenziali presenti nel luogo confinato? verificati la necessità, il tipo e la frequenza dei monitoraggi ambientali (contenuto di ossigeno, assenza di contaminanti,assenza di esplosività, condizioni microclimatiche,ecc.)?</t>
  </si>
  <si>
    <t>Sì è stata predisposta</t>
  </si>
  <si>
    <t>In parte (es. contrassegnazione ma non blocco e separazione)</t>
  </si>
  <si>
    <t>Sono presenti/previsti di dispositivi di protezione individuale, strumentazione e attrezzature di lavoro idonei alla prevenzione dei rischi propri delle attività lavorative in ambienti sospetti di inquinamento o confinati e avvenuta effettuazione di attività di addestramento all’uso corretto di tali dispositivi, strumentazione e attrezzature</t>
  </si>
  <si>
    <t>presenti ambienti confinati o assimilabili</t>
  </si>
  <si>
    <t>previsto l'accesso agli ambienti confinati</t>
  </si>
  <si>
    <t>Sono stati identificati gli ambienti confinati</t>
  </si>
  <si>
    <t>fornite informazioni sui rischi, del divieto di accesso</t>
  </si>
  <si>
    <t>valutate attrezzature per lavorazioni dall’esterno, senza accedere</t>
  </si>
  <si>
    <t>Gli ambienti confinati nel DVR</t>
  </si>
  <si>
    <t>specificati i pericoli potenziali presenti nel luogo confinato</t>
  </si>
  <si>
    <t>specifica procedura di lavoro</t>
  </si>
  <si>
    <t>la procedura prevede l'intercettazione delle fonti di energia (lock-out / tag-out)</t>
  </si>
  <si>
    <t xml:space="preserve"> personale coinvolto è idoneo, formato, informato ed addestrato</t>
  </si>
  <si>
    <t>gestione degli accessi con "permessi scritti, controfirmati dai diversi soggetti"</t>
  </si>
  <si>
    <t>l'integrale applicazione delle vigenti disposizioni in materia di valutazione dei rischi, sorveglianza sanitaria</t>
  </si>
  <si>
    <t xml:space="preserve">Sono presenti/previsti di dispositivi di protezione individuale, strumentazione e attrezzature </t>
  </si>
  <si>
    <t xml:space="preserve"> piano di verifica e aggiornamento periodico </t>
  </si>
  <si>
    <t xml:space="preserve">Sono presenti/previsti il riferimento all'uso di liste di valutazione, check list </t>
  </si>
  <si>
    <t>Si, semplificate ma applicabili al contesto aziendale</t>
  </si>
  <si>
    <t>La verifica viene fatta, il periodismo non è stabilito a priori</t>
  </si>
  <si>
    <t>La valutazione del rischio ambienti confinati è presente nel DVR, sono indicate le misure di prevenzione generali</t>
  </si>
  <si>
    <t>Maggiore o uguale a 80</t>
  </si>
  <si>
    <t>Minore o uguale a
69</t>
  </si>
  <si>
    <t xml:space="preserve">le criticità evidenziate sono rilevanti, queste devono essere immediatamente gestite secondo quanto suggerito da questo Piano Mirato di Prevenzione, con appropriate misure di prevenzione e protezione </t>
  </si>
  <si>
    <t xml:space="preserve">permangono ancora alcune criticità nelle risposte. Occorre rivedere quelle con il punteggio più basso apportando le migliorie alle misure di prevenzione e protezione </t>
  </si>
  <si>
    <t>Compreso tra
70 e  79</t>
  </si>
  <si>
    <t>Sono presenti informazioni per i propri lavoratori o per eventuali lavori in appalto circa il divieto di accesso in assenza di specifico permesso scritto e  procedure di sicurezza?</t>
  </si>
  <si>
    <t>OBBLIGO DI REDAZIONE DEL DOCUMENTO DI VALUTAZIONE DEL RISCHIO ART 17, 28 DEL D.Lvo 81/2008</t>
  </si>
  <si>
    <t>L'impresa non ha obbligo di redazione del DVR (lavoratore autonomo,impresa familiare)  ma ha formalizzato  procedure, attuato formazione,sorveglianza sanitaria, che costituiscono una analoga valutazione e gestione del rischio Ambienti confinati</t>
  </si>
  <si>
    <t>È stata attuata/prevista una specifica procedura di lavoro? comprensiva delle fasi di salvataggio e di gestione di un’eventuale emergenza, incluso il coordinamento con il sistema di emergenza e VVFF?</t>
  </si>
  <si>
    <t>È stata attuata/prevista la formazione del personale coinvolto a svolgere l’incarico?</t>
  </si>
  <si>
    <t>È stata attuata/prevista una gestione degli accessi con "permessi scritti, controfirmati dai diversi soggetti" es. Modulo di autorizzazione per l’ingresso in ambienti confinati a lavoratori dell'impresa e in caso di affidamento dei lavori ad imprese appaltatrici o a lavoratori autonomi o fac simile</t>
  </si>
  <si>
    <r>
      <t xml:space="preserve">Sono presenti/previsti il riferimento all'uso di liste di valutazione, check list come ad esempio la lista di All 3 e 4  del Manuale illustrato INAIL per lavori in ambienti sospetti di inquinamento o confinati ai sensi dell’art. 3, comma 3, del DPR 177/2011 </t>
    </r>
    <r>
      <rPr>
        <sz val="11"/>
        <color theme="1"/>
        <rFont val="Arial"/>
        <family val="2"/>
      </rPr>
      <t xml:space="preserve"> (Aspetti tecnici da conoscere/valutare prima dell’inizio dei lavori )</t>
    </r>
  </si>
  <si>
    <t>Sì sono presenti liste di valutazione, check list o direttamente quelle degli allegati-3 e 4 del manuale INAIL citato</t>
  </si>
  <si>
    <t>Se alle prime 3 domande la risposta è NO il questionario termina qui, rivalutare periodicamente e in occasioni di modifiche agli ambienti o alle attrezzature, o in occasioni di manutenzioni straordinarie</t>
  </si>
  <si>
    <r>
      <t>c</t>
    </r>
    <r>
      <rPr>
        <vertAlign val="subscript"/>
        <sz val="11"/>
        <color theme="1"/>
        <rFont val="Arial"/>
        <family val="2"/>
      </rPr>
      <t>1</t>
    </r>
  </si>
  <si>
    <r>
      <t>c</t>
    </r>
    <r>
      <rPr>
        <vertAlign val="subscript"/>
        <sz val="11"/>
        <color theme="1"/>
        <rFont val="Arial"/>
        <family val="2"/>
      </rPr>
      <t>2</t>
    </r>
  </si>
  <si>
    <t>E' stato previsto un piano di verifica e aggiornamento periodico (informazioni, le procedure di sicurezza, le strumentazioni e i DPI )</t>
  </si>
  <si>
    <t>AGRICOLTURA e VITIVINICOLO- AMBIENTI CONFINATI</t>
  </si>
  <si>
    <t>Sono state valutate attrezzature e procedure per effettuare le lavorazioni dall’esterno, senza necessità di accedere agli ambienti confinati (es: impianti di lavaggio, pulizia, controllo, ecc.)</t>
  </si>
  <si>
    <t>È stata attuata/prevista la procedura prevede l'intercettazione delle fonti di energia, sezionamento dei motori, evidenziazione dell’operazione effettuata (lock-out / tag-out)</t>
  </si>
  <si>
    <t>Si, un aggiornamento periodico stabilito e la verifica secondo le scadenze indicate dai costruttori e nelle istruzioni d'uso</t>
  </si>
  <si>
    <t>E' stata attuata/ prevista l'integrale applicazione delle vigenti disposizioni in materia di valutazione dei rischi, sorveglianza sanitaria, e misure di gestione delle emergenze; e l'integrale e vincolante applicazione anche del comma 2 dell’articolo 21 del D.Lvo  n. 81/2008 (nel caso di imprese familiari e lavoratori autonomi);</t>
  </si>
  <si>
    <t>Si, meno del 30% del personale ha esperienza almeno triennale relativa a lavori in ambienti sospetti di inquinamento o confinati</t>
  </si>
  <si>
    <t>Sì, 30% del personale ha esperienza almeno triennale relativa a lavori in ambienti sospetti di inquinamento o confinati</t>
  </si>
  <si>
    <r>
      <t xml:space="preserve">GESTIONE DELLE LAVORAZIONI NEGLI AMBIENTI CONFINATI O ASSIMILABILI
Le misure indicate alle domande successive devono </t>
    </r>
    <r>
      <rPr>
        <b/>
        <u/>
        <sz val="11"/>
        <color rgb="FF002060"/>
        <rFont val="Arial"/>
        <family val="2"/>
      </rPr>
      <t>attuate</t>
    </r>
    <r>
      <rPr>
        <b/>
        <sz val="11"/>
        <color rgb="FF002060"/>
        <rFont val="Arial"/>
        <family val="2"/>
      </rPr>
      <t xml:space="preserve"> in caso di accesso agli ambienti confinati o </t>
    </r>
    <r>
      <rPr>
        <b/>
        <u/>
        <sz val="11"/>
        <color rgb="FF002060"/>
        <rFont val="Arial"/>
        <family val="2"/>
      </rPr>
      <t>previste</t>
    </r>
    <r>
      <rPr>
        <b/>
        <sz val="11"/>
        <color rgb="FF002060"/>
        <rFont val="Arial"/>
        <family val="2"/>
      </rPr>
      <t xml:space="preserve"> se non vi è un accesso attuale o nel breve periodo; le previsioni devono essere formalizzate in uno schema, programma che guidi la futura applicazione;</t>
    </r>
  </si>
  <si>
    <r>
      <t>apporre una X sulla risposta,</t>
    </r>
    <r>
      <rPr>
        <b/>
        <sz val="9"/>
        <color theme="1"/>
        <rFont val="Arial"/>
        <family val="2"/>
      </rPr>
      <t xml:space="preserve"> una sola risposta</t>
    </r>
    <r>
      <rPr>
        <sz val="9"/>
        <color theme="1"/>
        <rFont val="Arial"/>
        <family val="2"/>
      </rPr>
      <t xml:space="preserve"> per domanda (a,b,c,d) le altre risposte alle domande di dettaglio sono libere</t>
    </r>
  </si>
  <si>
    <t>A livello generale la gestione del rischio risulta impostata correttamente.
Mantenere in atto l’attuale sistema e provvedere al suo miglioramento continuo.</t>
  </si>
  <si>
    <t>NB:  LE RISPOSTE CHE RIMANGONO IN GRASSETTO E ROSSE NON SONO RITENUTE ADEGUATE</t>
  </si>
  <si>
    <t>compilatore nome e cognome</t>
  </si>
  <si>
    <t>ruolo</t>
  </si>
  <si>
    <t>Luogo</t>
  </si>
  <si>
    <t>Recapito Telefonico</t>
  </si>
  <si>
    <t>email</t>
  </si>
  <si>
    <t>FIRMA Datore di Lavoronome e cognome</t>
  </si>
  <si>
    <t>FIRMA RSPP (se dovuto)nome e cognome</t>
  </si>
  <si>
    <t>FIRMA RLS- RLST (per presa visione)nome e cognome</t>
  </si>
  <si>
    <t>Data</t>
  </si>
  <si>
    <t>vasche, serbatoi,cisterne, tini ecc</t>
  </si>
  <si>
    <t>silo o silos in metallo, cemento, vetroresina, ecc</t>
  </si>
  <si>
    <r>
      <t xml:space="preserve">altri ambienti confinati o assimilabili*  per tipologia di rischio  </t>
    </r>
    <r>
      <rPr>
        <sz val="10"/>
        <color theme="1"/>
        <rFont val="Arial"/>
        <family val="2"/>
      </rPr>
      <t>(* vedi definizioni inserita nella guida alle imprese</t>
    </r>
    <r>
      <rPr>
        <sz val="11"/>
        <color theme="1"/>
        <rFont val="Arial"/>
        <family val="2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</si>
</sst>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i/>
      <sz val="11"/>
      <color theme="1"/>
      <name val="Calibri"/>
      <family val="2"/>
      <scheme val="minor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b/>
      <sz val="11"/>
      <color theme="1"/>
      <name val="Arial"/>
      <family val="2"/>
    </font>
    <font>
      <b/>
      <sz val="14"/>
      <color theme="1"/>
      <name val="Calibri"/>
      <family val="2"/>
    </font>
    <font>
      <b/>
      <sz val="12"/>
      <color theme="1"/>
      <name val="Calibri"/>
      <family val="2"/>
    </font>
    <font>
      <b/>
      <sz val="10"/>
      <color rgb="FFFFFFFF"/>
      <name val="Calibri"/>
      <family val="2"/>
    </font>
    <font>
      <b/>
      <sz val="11"/>
      <color theme="1"/>
      <name val="Calibri"/>
      <family val="2"/>
    </font>
    <font>
      <b/>
      <sz val="11"/>
      <color rgb="FFFFFFFF"/>
      <name val="Calibri"/>
      <family val="2"/>
    </font>
    <font>
      <b/>
      <sz val="14"/>
      <color theme="1"/>
      <name val="Arial"/>
      <family val="2"/>
    </font>
    <font>
      <i/>
      <sz val="9"/>
      <color indexed="81"/>
      <name val="Tahoma"/>
      <family val="2"/>
    </font>
    <font>
      <sz val="9"/>
      <color theme="1"/>
      <name val="Verdana"/>
      <family val="2"/>
    </font>
    <font>
      <sz val="9"/>
      <color theme="1"/>
      <name val="Arial"/>
      <family val="2"/>
    </font>
    <font>
      <b/>
      <i/>
      <sz val="11"/>
      <color theme="1"/>
      <name val="Arial"/>
      <family val="2"/>
    </font>
    <font>
      <b/>
      <sz val="11"/>
      <color rgb="FF00000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9"/>
      <color theme="1"/>
      <name val="Verdana"/>
      <family val="2"/>
    </font>
    <font>
      <sz val="11"/>
      <name val="Arial"/>
      <family val="2"/>
    </font>
    <font>
      <b/>
      <sz val="11"/>
      <name val="Calibri"/>
      <family val="2"/>
    </font>
    <font>
      <b/>
      <sz val="11"/>
      <color rgb="FF002060"/>
      <name val="Arial"/>
      <family val="2"/>
    </font>
    <font>
      <b/>
      <u/>
      <sz val="11"/>
      <color rgb="FF002060"/>
      <name val="Arial"/>
      <family val="2"/>
    </font>
    <font>
      <vertAlign val="subscript"/>
      <sz val="11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theme="0" tint="-0.249977111117893"/>
      <name val="Arial"/>
      <family val="2"/>
    </font>
    <font>
      <b/>
      <sz val="11"/>
      <name val="Arial"/>
      <family val="2"/>
    </font>
    <font>
      <b/>
      <sz val="9"/>
      <color theme="1"/>
      <name val="Arial"/>
      <family val="2"/>
    </font>
    <font>
      <sz val="10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27" fillId="0" borderId="1" xfId="0" applyFont="1" applyBorder="1" applyAlignment="1">
      <alignment horizontal="center" vertical="center"/>
    </xf>
    <xf numFmtId="0" fontId="28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6" fillId="0" borderId="0" xfId="0" applyFont="1" applyAlignment="1">
      <alignment horizontal="left" vertical="top" wrapText="1"/>
    </xf>
    <xf numFmtId="0" fontId="14" fillId="0" borderId="0" xfId="0" applyFont="1"/>
    <xf numFmtId="0" fontId="6" fillId="0" borderId="0" xfId="0" applyFont="1" applyAlignment="1">
      <alignment horizontal="center" vertical="center"/>
    </xf>
    <xf numFmtId="0" fontId="1" fillId="8" borderId="13" xfId="0" applyFont="1" applyFill="1" applyBorder="1" applyAlignment="1">
      <alignment horizontal="center" vertical="center"/>
    </xf>
    <xf numFmtId="0" fontId="23" fillId="0" borderId="14" xfId="0" applyFont="1" applyBorder="1" applyAlignment="1">
      <alignment horizontal="left" vertical="center" wrapText="1"/>
    </xf>
    <xf numFmtId="0" fontId="23" fillId="0" borderId="0" xfId="0" applyFont="1" applyAlignment="1">
      <alignment horizontal="left" vertical="center" wrapText="1"/>
    </xf>
    <xf numFmtId="0" fontId="29" fillId="0" borderId="0" xfId="0" applyFont="1" applyAlignment="1">
      <alignment horizontal="left" vertical="center" wrapText="1"/>
    </xf>
    <xf numFmtId="0" fontId="14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top"/>
    </xf>
    <xf numFmtId="0" fontId="4" fillId="0" borderId="0" xfId="0" applyFont="1" applyAlignment="1">
      <alignment horizontal="justify" vertical="center"/>
    </xf>
    <xf numFmtId="0" fontId="4" fillId="0" borderId="0" xfId="0" applyFont="1" applyAlignment="1">
      <alignment horizontal="left" vertical="center" indent="10"/>
    </xf>
    <xf numFmtId="0" fontId="21" fillId="0" borderId="0" xfId="0" applyFont="1" applyAlignment="1">
      <alignment horizontal="center" vertical="top"/>
    </xf>
    <xf numFmtId="0" fontId="21" fillId="0" borderId="0" xfId="0" applyFont="1" applyAlignment="1">
      <alignment horizontal="left" vertical="center"/>
    </xf>
    <xf numFmtId="0" fontId="29" fillId="0" borderId="0" xfId="0" applyFont="1" applyAlignment="1">
      <alignment horizontal="justify" vertical="center"/>
    </xf>
    <xf numFmtId="0" fontId="6" fillId="0" borderId="1" xfId="0" applyFont="1" applyBorder="1" applyAlignment="1" applyProtection="1">
      <alignment horizontal="center" vertical="center"/>
      <protection locked="0"/>
    </xf>
    <xf numFmtId="0" fontId="15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top"/>
    </xf>
    <xf numFmtId="0" fontId="1" fillId="8" borderId="12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2" fillId="7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/>
    </xf>
    <xf numFmtId="0" fontId="2" fillId="5" borderId="9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2" fillId="5" borderId="1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2" fillId="6" borderId="12" xfId="0" applyFont="1" applyFill="1" applyBorder="1" applyAlignment="1">
      <alignment horizontal="center" vertical="center"/>
    </xf>
    <xf numFmtId="0" fontId="2" fillId="6" borderId="13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/>
    </xf>
    <xf numFmtId="0" fontId="2" fillId="5" borderId="7" xfId="0" applyFont="1" applyFill="1" applyBorder="1" applyAlignment="1">
      <alignment horizontal="center" vertical="center"/>
    </xf>
    <xf numFmtId="0" fontId="2" fillId="5" borderId="8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6" fillId="0" borderId="2" xfId="0" applyFont="1" applyBorder="1" applyAlignment="1">
      <alignment horizontal="left" vertical="center"/>
    </xf>
    <xf numFmtId="0" fontId="26" fillId="0" borderId="3" xfId="0" applyFont="1" applyBorder="1" applyAlignment="1">
      <alignment horizontal="left" vertical="center"/>
    </xf>
    <xf numFmtId="0" fontId="26" fillId="0" borderId="4" xfId="0" applyFont="1" applyBorder="1" applyAlignment="1">
      <alignment horizontal="left" vertical="center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22" fillId="4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</cellXfs>
  <cellStyles count="1">
    <cellStyle name="Normale" xfId="0" builtinId="0"/>
  </cellStyles>
  <dxfs count="66"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460106</xdr:colOff>
      <xdr:row>0</xdr:row>
      <xdr:rowOff>137224</xdr:rowOff>
    </xdr:from>
    <xdr:to>
      <xdr:col>3</xdr:col>
      <xdr:colOff>218914</xdr:colOff>
      <xdr:row>2</xdr:row>
      <xdr:rowOff>124470</xdr:rowOff>
    </xdr:to>
    <xdr:pic>
      <xdr:nvPicPr>
        <xdr:cNvPr id="6" name="Immagine 5" descr="PP_7_cerchi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0106" y="137224"/>
          <a:ext cx="913109" cy="915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6327913</xdr:colOff>
      <xdr:row>0</xdr:row>
      <xdr:rowOff>281607</xdr:rowOff>
    </xdr:from>
    <xdr:to>
      <xdr:col>4</xdr:col>
      <xdr:colOff>104036</xdr:colOff>
      <xdr:row>2</xdr:row>
      <xdr:rowOff>157368</xdr:rowOff>
    </xdr:to>
    <xdr:pic>
      <xdr:nvPicPr>
        <xdr:cNvPr id="5" name="Immagine 4" descr="logo_PREVENZIONE PIEMONTE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1717" y="281607"/>
          <a:ext cx="1694297" cy="7951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36"/>
  <sheetViews>
    <sheetView tabSelected="1" topLeftCell="A104" zoomScale="120" zoomScaleNormal="120" zoomScaleSheetLayoutView="53" workbookViewId="0">
      <selection activeCell="B110" sqref="B110:B112"/>
    </sheetView>
  </sheetViews>
  <sheetFormatPr defaultColWidth="8.88671875" defaultRowHeight="13.8" x14ac:dyDescent="0.3"/>
  <cols>
    <col min="1" max="1" width="8.88671875" style="1"/>
    <col min="2" max="2" width="4.5546875" style="2" customWidth="1"/>
    <col min="3" max="3" width="5.88671875" style="1" customWidth="1"/>
    <col min="4" max="4" width="128" style="1" customWidth="1"/>
    <col min="5" max="5" width="8.109375" style="1" customWidth="1"/>
    <col min="6" max="6" width="8.88671875" style="1"/>
    <col min="7" max="7" width="8.33203125" style="1" customWidth="1"/>
    <col min="8" max="8" width="0.33203125" style="1" customWidth="1"/>
    <col min="9" max="9" width="8.88671875" style="1" hidden="1" customWidth="1"/>
    <col min="10" max="16384" width="8.88671875" style="1"/>
  </cols>
  <sheetData>
    <row r="1" spans="1:9" ht="57" customHeight="1" x14ac:dyDescent="0.3"/>
    <row r="2" spans="1:9" ht="15.6" x14ac:dyDescent="0.3">
      <c r="B2" s="35"/>
      <c r="C2" s="35"/>
      <c r="D2" s="35"/>
    </row>
    <row r="3" spans="1:9" ht="25.5" customHeight="1" x14ac:dyDescent="0.3"/>
    <row r="4" spans="1:9" ht="23.25" customHeight="1" x14ac:dyDescent="0.3">
      <c r="B4" s="36" t="s">
        <v>17</v>
      </c>
      <c r="C4" s="36"/>
      <c r="D4" s="36"/>
    </row>
    <row r="5" spans="1:9" ht="15.6" x14ac:dyDescent="0.3">
      <c r="D5" s="7" t="s">
        <v>12</v>
      </c>
    </row>
    <row r="6" spans="1:9" ht="15.6" x14ac:dyDescent="0.3">
      <c r="D6" s="7" t="s">
        <v>85</v>
      </c>
    </row>
    <row r="7" spans="1:9" x14ac:dyDescent="0.3">
      <c r="D7" s="16"/>
    </row>
    <row r="8" spans="1:9" x14ac:dyDescent="0.3">
      <c r="D8" s="32" t="s">
        <v>93</v>
      </c>
    </row>
    <row r="11" spans="1:9" ht="18.75" customHeight="1" x14ac:dyDescent="0.3">
      <c r="B11" s="33">
        <v>1</v>
      </c>
      <c r="C11" s="42" t="s">
        <v>16</v>
      </c>
      <c r="D11" s="43"/>
    </row>
    <row r="12" spans="1:9" x14ac:dyDescent="0.3">
      <c r="B12" s="31"/>
      <c r="C12" s="2" t="s">
        <v>0</v>
      </c>
      <c r="D12" s="1" t="s">
        <v>36</v>
      </c>
      <c r="H12" s="1">
        <f>IF(B12="x",CRITERI!$G$7,0)</f>
        <v>0</v>
      </c>
    </row>
    <row r="13" spans="1:9" x14ac:dyDescent="0.3">
      <c r="B13" s="31"/>
      <c r="C13" s="2" t="s">
        <v>1</v>
      </c>
      <c r="D13" s="1" t="s">
        <v>22</v>
      </c>
      <c r="H13" s="1">
        <f>IF(B13="x",CRITERI!$H$7,0)</f>
        <v>0</v>
      </c>
    </row>
    <row r="14" spans="1:9" x14ac:dyDescent="0.3">
      <c r="B14" s="31"/>
      <c r="C14" s="2" t="s">
        <v>2</v>
      </c>
      <c r="D14" s="1" t="s">
        <v>3</v>
      </c>
      <c r="H14" s="1">
        <f>IF(B14="x",CRITERI!$I$7,0)</f>
        <v>0</v>
      </c>
      <c r="I14" s="1">
        <f>SUM(H12:H14)</f>
        <v>0</v>
      </c>
    </row>
    <row r="15" spans="1:9" x14ac:dyDescent="0.3">
      <c r="B15" s="16"/>
      <c r="C15" s="2"/>
    </row>
    <row r="16" spans="1:9" x14ac:dyDescent="0.3">
      <c r="B16" s="1"/>
      <c r="C16" s="12" t="s">
        <v>20</v>
      </c>
      <c r="D16" s="13" t="s">
        <v>21</v>
      </c>
    </row>
    <row r="17" spans="2:9" x14ac:dyDescent="0.3">
      <c r="B17" s="1"/>
      <c r="C17" s="31"/>
      <c r="D17" s="1" t="s">
        <v>105</v>
      </c>
    </row>
    <row r="18" spans="2:9" x14ac:dyDescent="0.3">
      <c r="B18" s="1"/>
      <c r="C18" s="31"/>
      <c r="D18" s="1" t="s">
        <v>18</v>
      </c>
    </row>
    <row r="19" spans="2:9" x14ac:dyDescent="0.3">
      <c r="B19" s="1"/>
      <c r="C19" s="31"/>
      <c r="D19" s="1" t="s">
        <v>106</v>
      </c>
    </row>
    <row r="20" spans="2:9" x14ac:dyDescent="0.3">
      <c r="B20" s="1"/>
      <c r="C20" s="31"/>
      <c r="D20" s="1" t="s">
        <v>19</v>
      </c>
    </row>
    <row r="21" spans="2:9" x14ac:dyDescent="0.3">
      <c r="B21" s="1"/>
      <c r="C21" s="31"/>
      <c r="D21" s="1" t="s">
        <v>107</v>
      </c>
    </row>
    <row r="22" spans="2:9" x14ac:dyDescent="0.3">
      <c r="C22" s="2"/>
    </row>
    <row r="23" spans="2:9" ht="19.5" customHeight="1" x14ac:dyDescent="0.3">
      <c r="B23" s="25">
        <v>2</v>
      </c>
      <c r="C23" s="37" t="s">
        <v>25</v>
      </c>
      <c r="D23" s="37"/>
    </row>
    <row r="24" spans="2:9" x14ac:dyDescent="0.3">
      <c r="B24" s="31"/>
      <c r="C24" s="2" t="s">
        <v>0</v>
      </c>
      <c r="D24" s="1" t="s">
        <v>36</v>
      </c>
      <c r="H24" s="1">
        <f>IF(B24="x",CRITERI!$G$8,0)</f>
        <v>0</v>
      </c>
    </row>
    <row r="25" spans="2:9" x14ac:dyDescent="0.3">
      <c r="B25" s="31"/>
      <c r="C25" s="2" t="s">
        <v>1</v>
      </c>
      <c r="D25" s="1" t="s">
        <v>24</v>
      </c>
      <c r="H25" s="1">
        <f>IF(B25="x",CRITERI!$H$8,0)</f>
        <v>0</v>
      </c>
    </row>
    <row r="26" spans="2:9" x14ac:dyDescent="0.3">
      <c r="B26" s="31"/>
      <c r="C26" s="2" t="s">
        <v>2</v>
      </c>
      <c r="D26" s="1" t="s">
        <v>37</v>
      </c>
      <c r="H26" s="1">
        <f>IF(B26="x",CRITERI!$I$8,0)</f>
        <v>0</v>
      </c>
      <c r="I26" s="1">
        <f>SUM(H24:H26)</f>
        <v>0</v>
      </c>
    </row>
    <row r="27" spans="2:9" x14ac:dyDescent="0.2">
      <c r="B27" s="16"/>
      <c r="C27" s="2"/>
      <c r="D27" s="15"/>
    </row>
    <row r="28" spans="2:9" x14ac:dyDescent="0.3">
      <c r="B28" s="1"/>
      <c r="C28" s="12"/>
      <c r="D28" s="13" t="s">
        <v>29</v>
      </c>
    </row>
    <row r="29" spans="2:9" x14ac:dyDescent="0.3">
      <c r="B29" s="16"/>
      <c r="C29" s="31"/>
      <c r="D29" s="1" t="s">
        <v>23</v>
      </c>
    </row>
    <row r="30" spans="2:9" x14ac:dyDescent="0.3">
      <c r="B30" s="16"/>
      <c r="C30" s="31"/>
      <c r="D30" s="1" t="s">
        <v>26</v>
      </c>
    </row>
    <row r="31" spans="2:9" x14ac:dyDescent="0.3">
      <c r="B31" s="16"/>
      <c r="C31" s="31"/>
      <c r="D31" s="1" t="s">
        <v>27</v>
      </c>
    </row>
    <row r="32" spans="2:9" x14ac:dyDescent="0.3">
      <c r="C32" s="31"/>
      <c r="D32" s="1" t="s">
        <v>28</v>
      </c>
    </row>
    <row r="33" spans="2:9" x14ac:dyDescent="0.2">
      <c r="C33" s="16"/>
      <c r="D33" s="15"/>
    </row>
    <row r="34" spans="2:9" ht="21.75" customHeight="1" x14ac:dyDescent="0.3">
      <c r="B34" s="25">
        <v>3</v>
      </c>
      <c r="C34" s="37" t="s">
        <v>30</v>
      </c>
      <c r="D34" s="37"/>
    </row>
    <row r="35" spans="2:9" x14ac:dyDescent="0.3">
      <c r="B35" s="31"/>
      <c r="C35" s="2" t="s">
        <v>0</v>
      </c>
      <c r="D35" s="1" t="s">
        <v>31</v>
      </c>
      <c r="H35" s="1">
        <f>IF(B35="x",CRITERI!$G$9,0)</f>
        <v>0</v>
      </c>
    </row>
    <row r="36" spans="2:9" x14ac:dyDescent="0.3">
      <c r="B36" s="31"/>
      <c r="C36" s="2" t="s">
        <v>1</v>
      </c>
      <c r="D36" s="1" t="s">
        <v>32</v>
      </c>
      <c r="H36" s="1">
        <f>IF(B36="x",CRITERI!$H$9,0)</f>
        <v>0</v>
      </c>
    </row>
    <row r="37" spans="2:9" x14ac:dyDescent="0.3">
      <c r="B37" s="31"/>
      <c r="C37" s="2" t="s">
        <v>2</v>
      </c>
      <c r="D37" s="1" t="s">
        <v>37</v>
      </c>
      <c r="H37" s="1">
        <f>IF(B37="x",CRITERI!$I$9,0)</f>
        <v>0</v>
      </c>
      <c r="I37" s="1">
        <f>SUM(H35:H37)</f>
        <v>0</v>
      </c>
    </row>
    <row r="38" spans="2:9" ht="27.75" customHeight="1" thickBot="1" x14ac:dyDescent="0.35">
      <c r="B38" s="16"/>
      <c r="C38" s="2"/>
    </row>
    <row r="39" spans="2:9" ht="45" customHeight="1" thickBot="1" x14ac:dyDescent="0.35">
      <c r="B39" s="34"/>
      <c r="C39" s="17"/>
      <c r="D39" s="18" t="s">
        <v>81</v>
      </c>
    </row>
    <row r="40" spans="2:9" ht="29.25" customHeight="1" x14ac:dyDescent="0.3">
      <c r="C40" s="2"/>
      <c r="D40" s="19"/>
    </row>
    <row r="41" spans="2:9" ht="29.25" customHeight="1" x14ac:dyDescent="0.3">
      <c r="B41" s="25">
        <v>4</v>
      </c>
      <c r="C41" s="2"/>
      <c r="D41" s="20" t="s">
        <v>38</v>
      </c>
    </row>
    <row r="42" spans="2:9" x14ac:dyDescent="0.3">
      <c r="B42" s="31"/>
      <c r="C42" s="2" t="s">
        <v>0</v>
      </c>
      <c r="D42" s="1" t="s">
        <v>3</v>
      </c>
      <c r="H42" s="1">
        <f>IF(B42="x",CRITERI!$G$10,0)</f>
        <v>0</v>
      </c>
    </row>
    <row r="43" spans="2:9" x14ac:dyDescent="0.3">
      <c r="B43" s="31"/>
      <c r="C43" s="2" t="s">
        <v>1</v>
      </c>
      <c r="D43" s="1" t="s">
        <v>39</v>
      </c>
      <c r="H43" s="1">
        <f>IF(B43="x",CRITERI!$H$10,0)</f>
        <v>0</v>
      </c>
    </row>
    <row r="44" spans="2:9" x14ac:dyDescent="0.3">
      <c r="B44" s="31"/>
      <c r="C44" s="2" t="s">
        <v>2</v>
      </c>
      <c r="D44" s="1" t="s">
        <v>33</v>
      </c>
      <c r="H44" s="1">
        <f>IF(B44="x",CRITERI!$I$10,0)</f>
        <v>0</v>
      </c>
      <c r="I44" s="1">
        <f>SUM(H42:H44)</f>
        <v>0</v>
      </c>
    </row>
    <row r="45" spans="2:9" x14ac:dyDescent="0.3">
      <c r="C45" s="2"/>
    </row>
    <row r="46" spans="2:9" ht="29.25" customHeight="1" x14ac:dyDescent="0.3">
      <c r="B46" s="25">
        <v>5</v>
      </c>
      <c r="C46" s="37" t="s">
        <v>73</v>
      </c>
      <c r="D46" s="37"/>
    </row>
    <row r="47" spans="2:9" x14ac:dyDescent="0.3">
      <c r="B47" s="31"/>
      <c r="C47" s="2" t="s">
        <v>0</v>
      </c>
      <c r="D47" s="1" t="s">
        <v>3</v>
      </c>
      <c r="H47" s="1">
        <f>IF(B47="x",CRITERI!$G$11,0)</f>
        <v>0</v>
      </c>
    </row>
    <row r="48" spans="2:9" x14ac:dyDescent="0.3">
      <c r="B48" s="31"/>
      <c r="C48" s="2" t="s">
        <v>1</v>
      </c>
      <c r="D48" s="1" t="s">
        <v>34</v>
      </c>
      <c r="H48" s="1">
        <f>IF(B48="x",CRITERI!$H$11,0)</f>
        <v>0</v>
      </c>
    </row>
    <row r="49" spans="2:9" ht="16.2" x14ac:dyDescent="0.3">
      <c r="B49" s="31"/>
      <c r="C49" s="2" t="s">
        <v>82</v>
      </c>
      <c r="D49" s="1" t="s">
        <v>35</v>
      </c>
      <c r="E49" s="21"/>
      <c r="H49" s="1">
        <f>IF(B49="x",CRITERI!$I$11,0)</f>
        <v>0</v>
      </c>
    </row>
    <row r="50" spans="2:9" ht="16.2" x14ac:dyDescent="0.3">
      <c r="B50" s="31"/>
      <c r="C50" s="2" t="s">
        <v>83</v>
      </c>
      <c r="D50" s="1" t="s">
        <v>43</v>
      </c>
      <c r="E50" s="22"/>
      <c r="H50" s="1">
        <f>IF(B50="x",CRITERI!$I$11,0)</f>
        <v>0</v>
      </c>
      <c r="I50" s="1">
        <f>SUM(H47:H50)</f>
        <v>0</v>
      </c>
    </row>
    <row r="51" spans="2:9" x14ac:dyDescent="0.3">
      <c r="B51" s="16"/>
      <c r="C51" s="2"/>
      <c r="E51" s="22"/>
    </row>
    <row r="52" spans="2:9" ht="27.6" x14ac:dyDescent="0.3">
      <c r="B52" s="25">
        <v>6</v>
      </c>
      <c r="C52" s="2"/>
      <c r="D52" s="11" t="s">
        <v>86</v>
      </c>
      <c r="E52" s="22"/>
    </row>
    <row r="53" spans="2:9" x14ac:dyDescent="0.3">
      <c r="B53" s="31"/>
      <c r="C53" s="2" t="s">
        <v>0</v>
      </c>
      <c r="D53" s="1" t="s">
        <v>3</v>
      </c>
      <c r="H53" s="1">
        <f>IF(B53="x",CRITERI!$G$12,0)</f>
        <v>0</v>
      </c>
    </row>
    <row r="54" spans="2:9" x14ac:dyDescent="0.3">
      <c r="B54" s="31"/>
      <c r="C54" s="2" t="s">
        <v>1</v>
      </c>
      <c r="D54" s="1" t="s">
        <v>41</v>
      </c>
      <c r="H54" s="1">
        <f>IF(B54="x",CRITERI!$H$12,0)</f>
        <v>0</v>
      </c>
    </row>
    <row r="55" spans="2:9" x14ac:dyDescent="0.3">
      <c r="B55" s="31"/>
      <c r="C55" s="2" t="s">
        <v>2</v>
      </c>
      <c r="D55" s="1" t="s">
        <v>40</v>
      </c>
      <c r="H55" s="1">
        <f>IF(B55="x",CRITERI!$I$12,0)</f>
        <v>0</v>
      </c>
      <c r="I55" s="1">
        <f>SUM(H52:H55)</f>
        <v>0</v>
      </c>
    </row>
    <row r="56" spans="2:9" x14ac:dyDescent="0.3">
      <c r="B56" s="16"/>
      <c r="C56" s="2"/>
    </row>
    <row r="57" spans="2:9" ht="30" customHeight="1" x14ac:dyDescent="0.3">
      <c r="B57" s="1"/>
      <c r="C57" s="37" t="s">
        <v>74</v>
      </c>
      <c r="D57" s="37"/>
    </row>
    <row r="58" spans="2:9" ht="25.5" customHeight="1" x14ac:dyDescent="0.3">
      <c r="B58" s="25">
        <v>7</v>
      </c>
      <c r="C58" s="14"/>
      <c r="D58" s="23" t="s">
        <v>42</v>
      </c>
    </row>
    <row r="59" spans="2:9" x14ac:dyDescent="0.3">
      <c r="B59" s="31"/>
      <c r="C59" s="2" t="s">
        <v>0</v>
      </c>
      <c r="D59" s="1" t="s">
        <v>44</v>
      </c>
      <c r="H59" s="1">
        <f>IF(B59="x",CRITERI!$G$13,0)</f>
        <v>0</v>
      </c>
    </row>
    <row r="60" spans="2:9" x14ac:dyDescent="0.3">
      <c r="B60" s="31"/>
      <c r="C60" s="2" t="s">
        <v>1</v>
      </c>
      <c r="D60" s="1" t="s">
        <v>67</v>
      </c>
      <c r="H60" s="1">
        <f>IF(B60="x",CRITERI!$H$13,0)</f>
        <v>0</v>
      </c>
    </row>
    <row r="61" spans="2:9" ht="27.6" x14ac:dyDescent="0.3">
      <c r="B61" s="31"/>
      <c r="C61" s="2" t="s">
        <v>82</v>
      </c>
      <c r="D61" s="24" t="s">
        <v>45</v>
      </c>
      <c r="H61" s="1">
        <f>IF(B61="x",CRITERI!$I$13,0)</f>
        <v>0</v>
      </c>
    </row>
    <row r="62" spans="2:9" ht="38.25" customHeight="1" x14ac:dyDescent="0.3">
      <c r="B62" s="31"/>
      <c r="C62" s="2" t="s">
        <v>83</v>
      </c>
      <c r="D62" s="24" t="s">
        <v>75</v>
      </c>
      <c r="H62" s="1">
        <f>IF(B62="x",CRITERI!$I$13,0)</f>
        <v>0</v>
      </c>
      <c r="I62" s="1">
        <f>SUM(H59:H62)</f>
        <v>0</v>
      </c>
    </row>
    <row r="63" spans="2:9" ht="14.4" thickBot="1" x14ac:dyDescent="0.35">
      <c r="B63" s="16"/>
      <c r="C63" s="2"/>
      <c r="D63" s="24"/>
    </row>
    <row r="64" spans="2:9" ht="55.8" thickBot="1" x14ac:dyDescent="0.35">
      <c r="B64" s="34"/>
      <c r="C64" s="17"/>
      <c r="D64" s="18" t="s">
        <v>92</v>
      </c>
    </row>
    <row r="65" spans="2:9" x14ac:dyDescent="0.3">
      <c r="B65" s="14"/>
      <c r="C65" s="14"/>
      <c r="D65" s="19"/>
    </row>
    <row r="66" spans="2:9" x14ac:dyDescent="0.3">
      <c r="B66" s="14"/>
      <c r="C66" s="14"/>
      <c r="D66" s="19"/>
    </row>
    <row r="67" spans="2:9" x14ac:dyDescent="0.3">
      <c r="B67" s="14"/>
      <c r="C67" s="14"/>
      <c r="D67" s="19"/>
    </row>
    <row r="68" spans="2:9" ht="30" customHeight="1" x14ac:dyDescent="0.3">
      <c r="C68" s="14"/>
      <c r="D68" s="14"/>
    </row>
    <row r="69" spans="2:9" ht="43.5" customHeight="1" x14ac:dyDescent="0.3">
      <c r="B69" s="25">
        <v>8</v>
      </c>
      <c r="C69" s="37" t="s">
        <v>46</v>
      </c>
      <c r="D69" s="37"/>
    </row>
    <row r="70" spans="2:9" x14ac:dyDescent="0.3">
      <c r="B70" s="31"/>
      <c r="C70" s="25" t="s">
        <v>0</v>
      </c>
      <c r="D70" s="1" t="s">
        <v>3</v>
      </c>
      <c r="H70" s="1">
        <f>IF(B70="x",CRITERI!$G$14,0)</f>
        <v>0</v>
      </c>
    </row>
    <row r="71" spans="2:9" x14ac:dyDescent="0.3">
      <c r="B71" s="31"/>
      <c r="C71" s="25" t="s">
        <v>1</v>
      </c>
      <c r="D71" s="1" t="s">
        <v>4</v>
      </c>
      <c r="H71" s="1">
        <f>IF(B71="x",CRITERI!$H$14,0)</f>
        <v>0</v>
      </c>
    </row>
    <row r="72" spans="2:9" x14ac:dyDescent="0.3">
      <c r="B72" s="31"/>
      <c r="C72" s="25" t="s">
        <v>2</v>
      </c>
      <c r="D72" s="1" t="s">
        <v>15</v>
      </c>
      <c r="H72" s="1">
        <f>IF(B72="x",CRITERI!$I$14,0)</f>
        <v>0</v>
      </c>
      <c r="I72" s="1">
        <f>SUM(H69:H72)</f>
        <v>0</v>
      </c>
    </row>
    <row r="73" spans="2:9" x14ac:dyDescent="0.3">
      <c r="B73" s="1"/>
    </row>
    <row r="74" spans="2:9" ht="33.75" customHeight="1" x14ac:dyDescent="0.3">
      <c r="B74" s="25">
        <v>9</v>
      </c>
      <c r="C74" s="37" t="s">
        <v>76</v>
      </c>
      <c r="D74" s="37"/>
    </row>
    <row r="75" spans="2:9" x14ac:dyDescent="0.3">
      <c r="B75" s="31"/>
      <c r="C75" s="25" t="s">
        <v>0</v>
      </c>
      <c r="D75" s="1" t="s">
        <v>3</v>
      </c>
      <c r="H75" s="1">
        <f>IF(B75="x",CRITERI!$G$15,0)</f>
        <v>0</v>
      </c>
    </row>
    <row r="76" spans="2:9" x14ac:dyDescent="0.3">
      <c r="B76" s="31"/>
      <c r="C76" s="25" t="s">
        <v>1</v>
      </c>
      <c r="D76" s="1" t="s">
        <v>4</v>
      </c>
      <c r="H76" s="1">
        <f>IF(B76="x",CRITERI!$H$15,0)</f>
        <v>0</v>
      </c>
    </row>
    <row r="77" spans="2:9" x14ac:dyDescent="0.3">
      <c r="B77" s="31"/>
      <c r="C77" s="25" t="s">
        <v>2</v>
      </c>
      <c r="D77" s="1" t="s">
        <v>47</v>
      </c>
      <c r="H77" s="1">
        <f>IF(B77="x",CRITERI!$I$15,0)</f>
        <v>0</v>
      </c>
      <c r="I77" s="1">
        <f>SUM(H74:H77)</f>
        <v>0</v>
      </c>
    </row>
    <row r="79" spans="2:9" ht="35.25" customHeight="1" x14ac:dyDescent="0.3">
      <c r="B79" s="25">
        <v>10</v>
      </c>
      <c r="C79" s="37" t="s">
        <v>87</v>
      </c>
      <c r="D79" s="38"/>
    </row>
    <row r="80" spans="2:9" x14ac:dyDescent="0.3">
      <c r="B80" s="31"/>
      <c r="C80" s="25" t="s">
        <v>0</v>
      </c>
      <c r="D80" s="1" t="s">
        <v>3</v>
      </c>
      <c r="H80" s="1">
        <f>IF(B80="x",CRITERI!$G$16,0)</f>
        <v>0</v>
      </c>
    </row>
    <row r="81" spans="2:9" x14ac:dyDescent="0.3">
      <c r="B81" s="31"/>
      <c r="C81" s="25" t="s">
        <v>1</v>
      </c>
      <c r="D81" s="1" t="s">
        <v>48</v>
      </c>
      <c r="H81" s="1">
        <f>IF(B81="x",CRITERI!$H$16,0)</f>
        <v>0</v>
      </c>
    </row>
    <row r="82" spans="2:9" x14ac:dyDescent="0.3">
      <c r="B82" s="31"/>
      <c r="C82" s="25" t="s">
        <v>2</v>
      </c>
      <c r="D82" s="1" t="s">
        <v>15</v>
      </c>
      <c r="H82" s="1">
        <f>IF(B82="x",CRITERI!$I$16,0)</f>
        <v>0</v>
      </c>
      <c r="I82" s="1">
        <f>SUM(H79:H82)</f>
        <v>0</v>
      </c>
    </row>
    <row r="84" spans="2:9" ht="23.25" customHeight="1" x14ac:dyDescent="0.3">
      <c r="B84" s="25">
        <v>11</v>
      </c>
      <c r="C84" s="37" t="s">
        <v>77</v>
      </c>
      <c r="D84" s="37"/>
    </row>
    <row r="85" spans="2:9" x14ac:dyDescent="0.3">
      <c r="B85" s="31"/>
      <c r="C85" s="25" t="s">
        <v>0</v>
      </c>
      <c r="D85" s="1" t="s">
        <v>3</v>
      </c>
      <c r="H85" s="1">
        <f>IF(B85="x",CRITERI!$G$17,0)</f>
        <v>0</v>
      </c>
    </row>
    <row r="86" spans="2:9" x14ac:dyDescent="0.3">
      <c r="B86" s="31"/>
      <c r="C86" s="25" t="s">
        <v>1</v>
      </c>
      <c r="D86" s="24" t="s">
        <v>90</v>
      </c>
      <c r="H86" s="1">
        <f>IF(B86="x",CRITERI!$H$17,0)</f>
        <v>0</v>
      </c>
    </row>
    <row r="87" spans="2:9" x14ac:dyDescent="0.3">
      <c r="B87" s="31"/>
      <c r="C87" s="25" t="s">
        <v>2</v>
      </c>
      <c r="D87" s="1" t="s">
        <v>91</v>
      </c>
      <c r="H87" s="1">
        <f>IF(B87="x",CRITERI!$I$17,0)</f>
        <v>0</v>
      </c>
      <c r="I87" s="1">
        <f>SUM(H84:H87)</f>
        <v>0</v>
      </c>
    </row>
    <row r="88" spans="2:9" x14ac:dyDescent="0.3">
      <c r="C88" s="2"/>
    </row>
    <row r="89" spans="2:9" ht="49.5" customHeight="1" x14ac:dyDescent="0.3">
      <c r="B89" s="25">
        <v>12</v>
      </c>
      <c r="C89" s="37" t="s">
        <v>78</v>
      </c>
      <c r="D89" s="38"/>
    </row>
    <row r="90" spans="2:9" x14ac:dyDescent="0.3">
      <c r="B90" s="31"/>
      <c r="C90" s="25" t="s">
        <v>0</v>
      </c>
      <c r="D90" s="1" t="s">
        <v>3</v>
      </c>
      <c r="H90" s="1">
        <f>IF(B90="x",CRITERI!$G$18,0)</f>
        <v>0</v>
      </c>
    </row>
    <row r="91" spans="2:9" x14ac:dyDescent="0.3">
      <c r="B91" s="31"/>
      <c r="C91" s="25" t="s">
        <v>1</v>
      </c>
      <c r="D91" s="1" t="s">
        <v>4</v>
      </c>
      <c r="H91" s="1">
        <f>IF(B91="x",CRITERI!$H$18,0)</f>
        <v>0</v>
      </c>
    </row>
    <row r="92" spans="2:9" x14ac:dyDescent="0.3">
      <c r="B92" s="31"/>
      <c r="C92" s="25" t="s">
        <v>2</v>
      </c>
      <c r="D92" s="1" t="s">
        <v>15</v>
      </c>
      <c r="H92" s="1">
        <f>IF(B92="x",CRITERI!$I$18,0)</f>
        <v>0</v>
      </c>
      <c r="I92" s="1">
        <f>SUM(H89:H92)</f>
        <v>0</v>
      </c>
    </row>
    <row r="94" spans="2:9" ht="49.5" customHeight="1" x14ac:dyDescent="0.3">
      <c r="B94" s="25">
        <v>13</v>
      </c>
      <c r="C94" s="37" t="s">
        <v>89</v>
      </c>
      <c r="D94" s="38"/>
    </row>
    <row r="95" spans="2:9" x14ac:dyDescent="0.3">
      <c r="B95" s="31"/>
      <c r="C95" s="25" t="s">
        <v>0</v>
      </c>
      <c r="D95" s="1" t="s">
        <v>3</v>
      </c>
      <c r="H95" s="1">
        <f>IF(B95="x",CRITERI!$G$19,0)</f>
        <v>0</v>
      </c>
    </row>
    <row r="96" spans="2:9" x14ac:dyDescent="0.3">
      <c r="B96" s="31"/>
      <c r="C96" s="25" t="s">
        <v>1</v>
      </c>
      <c r="D96" s="1" t="s">
        <v>4</v>
      </c>
      <c r="H96" s="1">
        <f>IF(B96="x",CRITERI!$H$19,0)</f>
        <v>0</v>
      </c>
    </row>
    <row r="97" spans="2:9" x14ac:dyDescent="0.3">
      <c r="B97" s="31"/>
      <c r="C97" s="25" t="s">
        <v>2</v>
      </c>
      <c r="D97" s="1" t="s">
        <v>15</v>
      </c>
      <c r="H97" s="1">
        <f>IF(B97="x",CRITERI!$I$19,0)</f>
        <v>0</v>
      </c>
      <c r="I97" s="1">
        <f>SUM(H94:H97)</f>
        <v>0</v>
      </c>
    </row>
    <row r="98" spans="2:9" x14ac:dyDescent="0.3">
      <c r="D98" s="26"/>
    </row>
    <row r="99" spans="2:9" ht="54.75" customHeight="1" x14ac:dyDescent="0.3">
      <c r="B99" s="25">
        <v>14</v>
      </c>
      <c r="C99" s="37" t="s">
        <v>49</v>
      </c>
      <c r="D99" s="38"/>
    </row>
    <row r="100" spans="2:9" x14ac:dyDescent="0.3">
      <c r="B100" s="31"/>
      <c r="C100" s="25" t="s">
        <v>0</v>
      </c>
      <c r="D100" s="1" t="s">
        <v>3</v>
      </c>
      <c r="H100" s="1">
        <f>IF(B100="x",CRITERI!$G$20,0)</f>
        <v>0</v>
      </c>
    </row>
    <row r="101" spans="2:9" x14ac:dyDescent="0.3">
      <c r="B101" s="31"/>
      <c r="C101" s="25" t="s">
        <v>1</v>
      </c>
      <c r="D101" s="1" t="s">
        <v>4</v>
      </c>
      <c r="H101" s="1">
        <f>IF(B101="x",CRITERI!$H$20,0)</f>
        <v>0</v>
      </c>
    </row>
    <row r="102" spans="2:9" x14ac:dyDescent="0.3">
      <c r="B102" s="31"/>
      <c r="C102" s="25" t="s">
        <v>2</v>
      </c>
      <c r="D102" s="1" t="s">
        <v>15</v>
      </c>
      <c r="H102" s="1">
        <f>IF(B102="x",CRITERI!$I$20,0)</f>
        <v>0</v>
      </c>
      <c r="I102" s="1">
        <f>SUM(H99:H102)</f>
        <v>0</v>
      </c>
    </row>
    <row r="103" spans="2:9" ht="25.5" customHeight="1" x14ac:dyDescent="0.3">
      <c r="D103" s="27"/>
    </row>
    <row r="104" spans="2:9" ht="50.25" customHeight="1" x14ac:dyDescent="0.3">
      <c r="B104" s="25">
        <v>15</v>
      </c>
      <c r="C104" s="37" t="s">
        <v>79</v>
      </c>
      <c r="D104" s="38"/>
    </row>
    <row r="105" spans="2:9" ht="22.5" customHeight="1" x14ac:dyDescent="0.3">
      <c r="B105" s="31"/>
      <c r="C105" s="25" t="s">
        <v>0</v>
      </c>
      <c r="D105" s="1" t="s">
        <v>3</v>
      </c>
      <c r="H105" s="1">
        <f>IF(B105="x",CRITERI!$G$21,0)</f>
        <v>0</v>
      </c>
    </row>
    <row r="106" spans="2:9" x14ac:dyDescent="0.3">
      <c r="B106" s="31"/>
      <c r="C106" s="25" t="s">
        <v>1</v>
      </c>
      <c r="D106" s="1" t="s">
        <v>65</v>
      </c>
      <c r="H106" s="1">
        <f>IF(B106="x",CRITERI!$H$21,0)</f>
        <v>0</v>
      </c>
    </row>
    <row r="107" spans="2:9" x14ac:dyDescent="0.3">
      <c r="B107" s="31"/>
      <c r="C107" s="25" t="s">
        <v>2</v>
      </c>
      <c r="D107" s="1" t="s">
        <v>80</v>
      </c>
      <c r="H107" s="1">
        <f>IF(B107="x",CRITERI!$I$21,0)</f>
        <v>0</v>
      </c>
      <c r="I107" s="1">
        <f>SUM(H104:H107)</f>
        <v>0</v>
      </c>
    </row>
    <row r="109" spans="2:9" ht="26.25" customHeight="1" x14ac:dyDescent="0.3">
      <c r="B109" s="25">
        <v>16</v>
      </c>
      <c r="C109" s="37" t="s">
        <v>84</v>
      </c>
      <c r="D109" s="37"/>
    </row>
    <row r="110" spans="2:9" x14ac:dyDescent="0.3">
      <c r="B110" s="31"/>
      <c r="C110" s="28" t="s">
        <v>0</v>
      </c>
      <c r="D110" s="1" t="s">
        <v>3</v>
      </c>
      <c r="H110" s="1">
        <f>IF(B110="x",CRITERI!$G$22,0)</f>
        <v>0</v>
      </c>
    </row>
    <row r="111" spans="2:9" x14ac:dyDescent="0.3">
      <c r="B111" s="31"/>
      <c r="C111" s="28" t="s">
        <v>1</v>
      </c>
      <c r="D111" s="29" t="s">
        <v>66</v>
      </c>
      <c r="H111" s="1">
        <f>IF(B111="x",CRITERI!$H$22,0)</f>
        <v>0</v>
      </c>
    </row>
    <row r="112" spans="2:9" x14ac:dyDescent="0.3">
      <c r="B112" s="31"/>
      <c r="C112" s="28" t="s">
        <v>2</v>
      </c>
      <c r="D112" s="29" t="s">
        <v>88</v>
      </c>
      <c r="H112" s="1">
        <f>IF(B112="x",CRITERI!$I$22,0)</f>
        <v>0</v>
      </c>
      <c r="I112" s="1">
        <f>SUM(H109:H112)</f>
        <v>0</v>
      </c>
    </row>
    <row r="113" spans="2:8" x14ac:dyDescent="0.3">
      <c r="D113" s="26"/>
    </row>
    <row r="114" spans="2:8" x14ac:dyDescent="0.3">
      <c r="D114" s="30" t="s">
        <v>95</v>
      </c>
    </row>
    <row r="115" spans="2:8" ht="14.4" thickBot="1" x14ac:dyDescent="0.35"/>
    <row r="116" spans="2:8" ht="21.75" customHeight="1" thickBot="1" x14ac:dyDescent="0.35">
      <c r="B116" s="46">
        <f>H116</f>
        <v>0</v>
      </c>
      <c r="C116" s="47"/>
      <c r="D116" s="44" t="s">
        <v>14</v>
      </c>
      <c r="E116" s="45"/>
      <c r="H116" s="1">
        <f>SUM(H12:H115)</f>
        <v>0</v>
      </c>
    </row>
    <row r="117" spans="2:8" ht="24.75" customHeight="1" thickBot="1" x14ac:dyDescent="0.35">
      <c r="B117" s="48"/>
      <c r="C117" s="49"/>
      <c r="D117" s="50" t="str">
        <f>IF(B116&gt;=80, "ACCETTABILE",IF(AND(B116&gt;69,B116&lt;80),"BORDERLINE","NON ACCETTABILE"))</f>
        <v>NON ACCETTABILE</v>
      </c>
      <c r="E117" s="51"/>
    </row>
    <row r="118" spans="2:8" ht="54.75" customHeight="1" thickBot="1" x14ac:dyDescent="0.35">
      <c r="B118" s="39" t="str">
        <f>IF(B116&gt;=80, "A livello generale la gestione del rischio risulta impostata correttamente.
Mantenere in atto l’attuale sistema e provvedere al suo miglioramento continuo.",IF(AND(B116&gt;69,B116&lt;80),"permangono ancora alcune criticità nelle risposte. Occorre rivedere quelle con il punteggio più basso apportando le migliorie alle misure di prevenzione e protezione ","le criticità evidenziate sono rilevanti, queste devono essere immediatamente gestite secondo quanto suggerito da questo Piano Mirato di Prevenzione, con appropriate misure di prevenzione e protezione"))</f>
        <v>le criticità evidenziate sono rilevanti, queste devono essere immediatamente gestite secondo quanto suggerito da questo Piano Mirato di Prevenzione, con appropriate misure di prevenzione e protezione</v>
      </c>
      <c r="C118" s="40"/>
      <c r="D118" s="40"/>
      <c r="E118" s="41"/>
    </row>
    <row r="120" spans="2:8" x14ac:dyDescent="0.3">
      <c r="D120" s="1" t="s">
        <v>104</v>
      </c>
    </row>
    <row r="122" spans="2:8" x14ac:dyDescent="0.3">
      <c r="D122" s="1" t="s">
        <v>96</v>
      </c>
    </row>
    <row r="124" spans="2:8" x14ac:dyDescent="0.3">
      <c r="D124" s="1" t="s">
        <v>97</v>
      </c>
    </row>
    <row r="126" spans="2:8" x14ac:dyDescent="0.3">
      <c r="C126" s="10"/>
      <c r="D126" s="1" t="s">
        <v>98</v>
      </c>
    </row>
    <row r="127" spans="2:8" x14ac:dyDescent="0.3">
      <c r="C127" s="10"/>
    </row>
    <row r="128" spans="2:8" x14ac:dyDescent="0.3">
      <c r="D128" s="1" t="s">
        <v>99</v>
      </c>
    </row>
    <row r="130" spans="4:4" x14ac:dyDescent="0.3">
      <c r="D130" s="1" t="s">
        <v>100</v>
      </c>
    </row>
    <row r="132" spans="4:4" x14ac:dyDescent="0.3">
      <c r="D132" s="1" t="s">
        <v>101</v>
      </c>
    </row>
    <row r="134" spans="4:4" x14ac:dyDescent="0.3">
      <c r="D134" s="1" t="s">
        <v>102</v>
      </c>
    </row>
    <row r="136" spans="4:4" x14ac:dyDescent="0.3">
      <c r="D136" s="1" t="s">
        <v>103</v>
      </c>
    </row>
  </sheetData>
  <sheetProtection algorithmName="SHA-512" hashValue="4sDWyBmTFVQQS+DXC8J2b/jRr4fndmG9osSOosld+FhVlCoW8I98GXqJnsmdC30FcOnRU9JzMquYtrfnSVKeAA==" saltValue="b+oyvuuPnRNkhb+SdUri3Q==" spinCount="100000" sheet="1" objects="1" scenarios="1"/>
  <mergeCells count="20">
    <mergeCell ref="B118:E118"/>
    <mergeCell ref="C11:D11"/>
    <mergeCell ref="C23:D23"/>
    <mergeCell ref="C34:D34"/>
    <mergeCell ref="D116:E116"/>
    <mergeCell ref="B116:C117"/>
    <mergeCell ref="D117:E117"/>
    <mergeCell ref="C57:D57"/>
    <mergeCell ref="C79:D79"/>
    <mergeCell ref="B2:D2"/>
    <mergeCell ref="B4:D4"/>
    <mergeCell ref="C104:D104"/>
    <mergeCell ref="C109:D109"/>
    <mergeCell ref="C89:D89"/>
    <mergeCell ref="C69:D69"/>
    <mergeCell ref="C74:D74"/>
    <mergeCell ref="C84:D84"/>
    <mergeCell ref="C94:D94"/>
    <mergeCell ref="C99:D99"/>
    <mergeCell ref="C46:D46"/>
  </mergeCells>
  <conditionalFormatting sqref="B12">
    <cfRule type="containsText" dxfId="65" priority="108" operator="containsText" text="X">
      <formula>NOT(ISERROR(SEARCH("X",B12)))</formula>
    </cfRule>
  </conditionalFormatting>
  <conditionalFormatting sqref="B13">
    <cfRule type="containsText" dxfId="64" priority="107" operator="containsText" text="X">
      <formula>NOT(ISERROR(SEARCH("X",B13)))</formula>
    </cfRule>
  </conditionalFormatting>
  <conditionalFormatting sqref="B14:B15 B26:B27 C16">
    <cfRule type="containsText" dxfId="63" priority="106" operator="containsText" text="X">
      <formula>NOT(ISERROR(SEARCH("X",B14)))</formula>
    </cfRule>
  </conditionalFormatting>
  <conditionalFormatting sqref="B24">
    <cfRule type="containsText" dxfId="62" priority="105" operator="containsText" text="X">
      <formula>NOT(ISERROR(SEARCH("X",B24)))</formula>
    </cfRule>
  </conditionalFormatting>
  <conditionalFormatting sqref="B25">
    <cfRule type="containsText" dxfId="61" priority="86" operator="containsText" text="X">
      <formula>NOT(ISERROR(SEARCH("X",B25)))</formula>
    </cfRule>
  </conditionalFormatting>
  <conditionalFormatting sqref="B29:B31">
    <cfRule type="containsText" dxfId="60" priority="29" operator="containsText" text="X">
      <formula>NOT(ISERROR(SEARCH("X",B29)))</formula>
    </cfRule>
  </conditionalFormatting>
  <conditionalFormatting sqref="B35:B81">
    <cfRule type="containsText" dxfId="59" priority="21" operator="containsText" text="X">
      <formula>NOT(ISERROR(SEARCH("X",B35)))</formula>
    </cfRule>
  </conditionalFormatting>
  <conditionalFormatting sqref="B37:B38">
    <cfRule type="containsText" dxfId="58" priority="66" operator="containsText" text="X">
      <formula>NOT(ISERROR(SEARCH("X",B37)))</formula>
    </cfRule>
  </conditionalFormatting>
  <conditionalFormatting sqref="B42">
    <cfRule type="containsText" dxfId="57" priority="103" operator="containsText" text="X">
      <formula>NOT(ISERROR(SEARCH("X",B42)))</formula>
    </cfRule>
  </conditionalFormatting>
  <conditionalFormatting sqref="B44">
    <cfRule type="containsText" dxfId="56" priority="65" operator="containsText" text="X">
      <formula>NOT(ISERROR(SEARCH("X",B44)))</formula>
    </cfRule>
  </conditionalFormatting>
  <conditionalFormatting sqref="B47">
    <cfRule type="containsText" dxfId="55" priority="102" operator="containsText" text="X">
      <formula>NOT(ISERROR(SEARCH("X",B47)))</formula>
    </cfRule>
  </conditionalFormatting>
  <conditionalFormatting sqref="B49:B51">
    <cfRule type="containsText" dxfId="54" priority="17" operator="containsText" text="X">
      <formula>NOT(ISERROR(SEARCH("X",B49)))</formula>
    </cfRule>
  </conditionalFormatting>
  <conditionalFormatting sqref="B53">
    <cfRule type="containsText" dxfId="53" priority="26" operator="containsText" text="X">
      <formula>NOT(ISERROR(SEARCH("X",B53)))</formula>
    </cfRule>
  </conditionalFormatting>
  <conditionalFormatting sqref="B55:B56">
    <cfRule type="containsText" dxfId="52" priority="24" operator="containsText" text="X">
      <formula>NOT(ISERROR(SEARCH("X",B55)))</formula>
    </cfRule>
  </conditionalFormatting>
  <conditionalFormatting sqref="B59">
    <cfRule type="containsText" dxfId="51" priority="101" operator="containsText" text="X">
      <formula>NOT(ISERROR(SEARCH("X",B59)))</formula>
    </cfRule>
  </conditionalFormatting>
  <conditionalFormatting sqref="B61:B63">
    <cfRule type="containsText" dxfId="50" priority="19" operator="containsText" text="X">
      <formula>NOT(ISERROR(SEARCH("X",B61)))</formula>
    </cfRule>
  </conditionalFormatting>
  <conditionalFormatting sqref="B70">
    <cfRule type="containsText" dxfId="49" priority="100" operator="containsText" text="X">
      <formula>NOT(ISERROR(SEARCH("X",B70)))</formula>
    </cfRule>
  </conditionalFormatting>
  <conditionalFormatting sqref="B72">
    <cfRule type="containsText" dxfId="48" priority="62" operator="containsText" text="X">
      <formula>NOT(ISERROR(SEARCH("X",B72)))</formula>
    </cfRule>
  </conditionalFormatting>
  <conditionalFormatting sqref="B75">
    <cfRule type="containsText" dxfId="47" priority="99" operator="containsText" text="X">
      <formula>NOT(ISERROR(SEARCH("X",B75)))</formula>
    </cfRule>
  </conditionalFormatting>
  <conditionalFormatting sqref="B77">
    <cfRule type="containsText" dxfId="46" priority="61" operator="containsText" text="X">
      <formula>NOT(ISERROR(SEARCH("X",B77)))</formula>
    </cfRule>
  </conditionalFormatting>
  <conditionalFormatting sqref="B80">
    <cfRule type="containsText" dxfId="45" priority="22" operator="containsText" text="X">
      <formula>NOT(ISERROR(SEARCH("X",B80)))</formula>
    </cfRule>
  </conditionalFormatting>
  <conditionalFormatting sqref="B82">
    <cfRule type="containsText" dxfId="44" priority="20" operator="containsText" text="X">
      <formula>NOT(ISERROR(SEARCH("X",B82)))</formula>
    </cfRule>
  </conditionalFormatting>
  <conditionalFormatting sqref="B85">
    <cfRule type="containsText" dxfId="43" priority="97" operator="containsText" text="X">
      <formula>NOT(ISERROR(SEARCH("X",B85)))</formula>
    </cfRule>
  </conditionalFormatting>
  <conditionalFormatting sqref="B86">
    <cfRule type="containsText" dxfId="42" priority="78" operator="containsText" text="X">
      <formula>NOT(ISERROR(SEARCH("X",B86)))</formula>
    </cfRule>
  </conditionalFormatting>
  <conditionalFormatting sqref="B87">
    <cfRule type="containsText" dxfId="41" priority="59" operator="containsText" text="X">
      <formula>NOT(ISERROR(SEARCH("X",B87)))</formula>
    </cfRule>
  </conditionalFormatting>
  <conditionalFormatting sqref="B90">
    <cfRule type="containsText" dxfId="40" priority="96" operator="containsText" text="X">
      <formula>NOT(ISERROR(SEARCH("X",B90)))</formula>
    </cfRule>
  </conditionalFormatting>
  <conditionalFormatting sqref="B91">
    <cfRule type="containsText" dxfId="39" priority="77" operator="containsText" text="X">
      <formula>NOT(ISERROR(SEARCH("X",B91)))</formula>
    </cfRule>
  </conditionalFormatting>
  <conditionalFormatting sqref="B92">
    <cfRule type="containsText" dxfId="38" priority="58" operator="containsText" text="X">
      <formula>NOT(ISERROR(SEARCH("X",B92)))</formula>
    </cfRule>
  </conditionalFormatting>
  <conditionalFormatting sqref="B95">
    <cfRule type="containsText" dxfId="37" priority="95" operator="containsText" text="X">
      <formula>NOT(ISERROR(SEARCH("X",B95)))</formula>
    </cfRule>
  </conditionalFormatting>
  <conditionalFormatting sqref="B96">
    <cfRule type="containsText" dxfId="36" priority="76" operator="containsText" text="X">
      <formula>NOT(ISERROR(SEARCH("X",B96)))</formula>
    </cfRule>
  </conditionalFormatting>
  <conditionalFormatting sqref="B97">
    <cfRule type="containsText" dxfId="35" priority="57" operator="containsText" text="X">
      <formula>NOT(ISERROR(SEARCH("X",B97)))</formula>
    </cfRule>
  </conditionalFormatting>
  <conditionalFormatting sqref="B100">
    <cfRule type="containsText" dxfId="34" priority="94" operator="containsText" text="X">
      <formula>NOT(ISERROR(SEARCH("X",B100)))</formula>
    </cfRule>
  </conditionalFormatting>
  <conditionalFormatting sqref="B101">
    <cfRule type="containsText" dxfId="33" priority="75" operator="containsText" text="X">
      <formula>NOT(ISERROR(SEARCH("X",B101)))</formula>
    </cfRule>
  </conditionalFormatting>
  <conditionalFormatting sqref="B102">
    <cfRule type="containsText" dxfId="32" priority="56" operator="containsText" text="X">
      <formula>NOT(ISERROR(SEARCH("X",B102)))</formula>
    </cfRule>
  </conditionalFormatting>
  <conditionalFormatting sqref="B105">
    <cfRule type="containsText" dxfId="31" priority="93" operator="containsText" text="X">
      <formula>NOT(ISERROR(SEARCH("X",B105)))</formula>
    </cfRule>
  </conditionalFormatting>
  <conditionalFormatting sqref="B106">
    <cfRule type="containsText" dxfId="30" priority="74" operator="containsText" text="X">
      <formula>NOT(ISERROR(SEARCH("X",B106)))</formula>
    </cfRule>
  </conditionalFormatting>
  <conditionalFormatting sqref="B107">
    <cfRule type="containsText" dxfId="29" priority="55" operator="containsText" text="X">
      <formula>NOT(ISERROR(SEARCH("X",B107)))</formula>
    </cfRule>
  </conditionalFormatting>
  <conditionalFormatting sqref="B110">
    <cfRule type="containsText" dxfId="28" priority="92" operator="containsText" text="X">
      <formula>NOT(ISERROR(SEARCH("X",B110)))</formula>
    </cfRule>
  </conditionalFormatting>
  <conditionalFormatting sqref="B111">
    <cfRule type="containsText" dxfId="27" priority="73" operator="containsText" text="X">
      <formula>NOT(ISERROR(SEARCH("X",B111)))</formula>
    </cfRule>
  </conditionalFormatting>
  <conditionalFormatting sqref="B112">
    <cfRule type="containsText" dxfId="26" priority="54" operator="containsText" text="X">
      <formula>NOT(ISERROR(SEARCH("X",B112)))</formula>
    </cfRule>
  </conditionalFormatting>
  <conditionalFormatting sqref="B118">
    <cfRule type="expression" dxfId="25" priority="41">
      <formula>$H$116&gt;=70</formula>
    </cfRule>
    <cfRule type="expression" dxfId="24" priority="42">
      <formula>$H$116&lt;70</formula>
    </cfRule>
    <cfRule type="expression" dxfId="23" priority="40">
      <formula>$H$116&gt;=80</formula>
    </cfRule>
  </conditionalFormatting>
  <conditionalFormatting sqref="B116:C117">
    <cfRule type="cellIs" dxfId="22" priority="47" operator="between">
      <formula>70</formula>
      <formula>80</formula>
    </cfRule>
    <cfRule type="cellIs" dxfId="21" priority="46" operator="greaterThanOrEqual">
      <formula>80</formula>
    </cfRule>
    <cfRule type="cellIs" dxfId="20" priority="48" operator="lessThanOrEqual">
      <formula>69</formula>
    </cfRule>
  </conditionalFormatting>
  <conditionalFormatting sqref="C28">
    <cfRule type="containsText" dxfId="19" priority="33" operator="containsText" text="X">
      <formula>NOT(ISERROR(SEARCH("X",C28)))</formula>
    </cfRule>
  </conditionalFormatting>
  <conditionalFormatting sqref="C33">
    <cfRule type="containsText" dxfId="18" priority="30" operator="containsText" text="X">
      <formula>NOT(ISERROR(SEARCH("X",C33)))</formula>
    </cfRule>
  </conditionalFormatting>
  <conditionalFormatting sqref="D12">
    <cfRule type="expression" dxfId="17" priority="16">
      <formula>$I$14=0</formula>
    </cfRule>
  </conditionalFormatting>
  <conditionalFormatting sqref="D24">
    <cfRule type="expression" dxfId="16" priority="15">
      <formula>$I$26=0</formula>
    </cfRule>
  </conditionalFormatting>
  <conditionalFormatting sqref="D42">
    <cfRule type="expression" dxfId="15" priority="14">
      <formula>$I$44=0</formula>
    </cfRule>
  </conditionalFormatting>
  <conditionalFormatting sqref="D47">
    <cfRule type="expression" dxfId="14" priority="13">
      <formula>$I$50=0</formula>
    </cfRule>
  </conditionalFormatting>
  <conditionalFormatting sqref="D53">
    <cfRule type="expression" dxfId="13" priority="11">
      <formula>$I$55=0</formula>
    </cfRule>
  </conditionalFormatting>
  <conditionalFormatting sqref="D59">
    <cfRule type="expression" dxfId="12" priority="10">
      <formula>$I$62=0</formula>
    </cfRule>
  </conditionalFormatting>
  <conditionalFormatting sqref="D70">
    <cfRule type="expression" dxfId="11" priority="9">
      <formula>$I$72=0</formula>
    </cfRule>
  </conditionalFormatting>
  <conditionalFormatting sqref="D75">
    <cfRule type="expression" dxfId="10" priority="8">
      <formula>$I$77=0</formula>
    </cfRule>
  </conditionalFormatting>
  <conditionalFormatting sqref="D80">
    <cfRule type="expression" dxfId="9" priority="7">
      <formula>$I$82=0</formula>
    </cfRule>
  </conditionalFormatting>
  <conditionalFormatting sqref="D85">
    <cfRule type="expression" dxfId="8" priority="6">
      <formula>$I$87=0</formula>
    </cfRule>
  </conditionalFormatting>
  <conditionalFormatting sqref="D90">
    <cfRule type="expression" dxfId="7" priority="5">
      <formula>$I$92=0</formula>
    </cfRule>
  </conditionalFormatting>
  <conditionalFormatting sqref="D95">
    <cfRule type="expression" dxfId="6" priority="4">
      <formula>$I$97=0</formula>
    </cfRule>
  </conditionalFormatting>
  <conditionalFormatting sqref="D100">
    <cfRule type="expression" dxfId="5" priority="3">
      <formula>$I$102=0</formula>
    </cfRule>
  </conditionalFormatting>
  <conditionalFormatting sqref="D105">
    <cfRule type="expression" dxfId="4" priority="2">
      <formula>$I$107=0</formula>
    </cfRule>
  </conditionalFormatting>
  <conditionalFormatting sqref="D110">
    <cfRule type="expression" dxfId="3" priority="1">
      <formula>$I$112=0</formula>
    </cfRule>
  </conditionalFormatting>
  <conditionalFormatting sqref="D117:E117">
    <cfRule type="containsText" dxfId="2" priority="45" operator="containsText" text="BORDERLINE">
      <formula>NOT(ISERROR(SEARCH("BORDERLINE",D117)))</formula>
    </cfRule>
    <cfRule type="containsText" dxfId="1" priority="44" operator="containsText" text="ACCETTABILE">
      <formula>NOT(ISERROR(SEARCH("ACCETTABILE",D117)))</formula>
    </cfRule>
    <cfRule type="containsText" dxfId="0" priority="43" stopIfTrue="1" operator="containsText" text="NON ACCETTABILE">
      <formula>NOT(ISERROR(SEARCH("NON ACCETTABILE",D117)))</formula>
    </cfRule>
  </conditionalFormatting>
  <pageMargins left="0.59055118110236227" right="0.59055118110236227" top="0.59055118110236227" bottom="0.59055118110236227" header="0.31496062992125984" footer="0.51181102362204722"/>
  <pageSetup paperSize="9" scale="58" fitToHeight="0" orientation="portrait" r:id="rId1"/>
  <rowBreaks count="1" manualBreakCount="1">
    <brk id="119" max="4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I29"/>
  <sheetViews>
    <sheetView view="pageBreakPreview" zoomScale="145" zoomScaleNormal="100" zoomScaleSheetLayoutView="145" workbookViewId="0">
      <selection sqref="A1:J30"/>
    </sheetView>
  </sheetViews>
  <sheetFormatPr defaultRowHeight="14.4" x14ac:dyDescent="0.3"/>
  <cols>
    <col min="1" max="1" width="6" customWidth="1"/>
    <col min="2" max="2" width="10.88671875" customWidth="1"/>
    <col min="4" max="4" width="12.6640625" customWidth="1"/>
    <col min="6" max="6" width="21.5546875" customWidth="1"/>
  </cols>
  <sheetData>
    <row r="2" spans="1:9" ht="15.6" x14ac:dyDescent="0.3">
      <c r="A2" s="52" t="s">
        <v>13</v>
      </c>
      <c r="B2" s="52"/>
      <c r="C2" s="52"/>
      <c r="D2" s="52"/>
      <c r="E2" s="52"/>
      <c r="F2" s="52"/>
      <c r="G2" s="52"/>
      <c r="H2" s="52"/>
      <c r="I2" s="52"/>
    </row>
    <row r="3" spans="1:9" ht="15.6" x14ac:dyDescent="0.3">
      <c r="A3" s="35" t="s">
        <v>12</v>
      </c>
      <c r="B3" s="35"/>
      <c r="C3" s="35"/>
      <c r="D3" s="35"/>
      <c r="E3" s="35"/>
      <c r="F3" s="35"/>
      <c r="G3" s="35"/>
      <c r="H3" s="35"/>
      <c r="I3" s="35"/>
    </row>
    <row r="4" spans="1:9" ht="15.6" x14ac:dyDescent="0.3">
      <c r="A4" s="35" t="s">
        <v>85</v>
      </c>
      <c r="B4" s="35"/>
      <c r="C4" s="35"/>
      <c r="D4" s="35"/>
      <c r="E4" s="35"/>
      <c r="F4" s="35"/>
      <c r="G4" s="35"/>
      <c r="H4" s="35"/>
      <c r="I4" s="35"/>
    </row>
    <row r="5" spans="1:9" ht="15.6" x14ac:dyDescent="0.3">
      <c r="A5" s="7"/>
    </row>
    <row r="6" spans="1:9" ht="18.75" customHeight="1" x14ac:dyDescent="0.3">
      <c r="A6" s="56" t="s">
        <v>5</v>
      </c>
      <c r="B6" s="57"/>
      <c r="C6" s="57"/>
      <c r="D6" s="57"/>
      <c r="E6" s="57"/>
      <c r="F6" s="58"/>
      <c r="G6" s="6" t="s">
        <v>0</v>
      </c>
      <c r="H6" s="6" t="s">
        <v>1</v>
      </c>
      <c r="I6" s="6" t="s">
        <v>2</v>
      </c>
    </row>
    <row r="7" spans="1:9" x14ac:dyDescent="0.3">
      <c r="A7" s="9">
        <v>1</v>
      </c>
      <c r="B7" s="53" t="s">
        <v>50</v>
      </c>
      <c r="C7" s="54"/>
      <c r="D7" s="54"/>
      <c r="E7" s="54"/>
      <c r="F7" s="55"/>
      <c r="G7" s="3">
        <v>0</v>
      </c>
      <c r="H7" s="4">
        <v>3</v>
      </c>
      <c r="I7" s="5">
        <v>64</v>
      </c>
    </row>
    <row r="8" spans="1:9" x14ac:dyDescent="0.3">
      <c r="A8" s="9">
        <v>2</v>
      </c>
      <c r="B8" s="53" t="s">
        <v>51</v>
      </c>
      <c r="C8" s="54"/>
      <c r="D8" s="54"/>
      <c r="E8" s="54"/>
      <c r="F8" s="55"/>
      <c r="G8" s="3">
        <v>0</v>
      </c>
      <c r="H8" s="4">
        <v>5</v>
      </c>
      <c r="I8" s="5">
        <v>8</v>
      </c>
    </row>
    <row r="9" spans="1:9" x14ac:dyDescent="0.3">
      <c r="A9" s="9">
        <v>3</v>
      </c>
      <c r="B9" s="53" t="s">
        <v>30</v>
      </c>
      <c r="C9" s="54"/>
      <c r="D9" s="54"/>
      <c r="E9" s="54"/>
      <c r="F9" s="55"/>
      <c r="G9" s="4">
        <v>5</v>
      </c>
      <c r="H9" s="4">
        <v>5</v>
      </c>
      <c r="I9" s="5">
        <v>8</v>
      </c>
    </row>
    <row r="10" spans="1:9" x14ac:dyDescent="0.3">
      <c r="A10" s="9">
        <v>4</v>
      </c>
      <c r="B10" s="53" t="s">
        <v>52</v>
      </c>
      <c r="C10" s="54"/>
      <c r="D10" s="54"/>
      <c r="E10" s="54"/>
      <c r="F10" s="55"/>
      <c r="G10" s="3">
        <v>0</v>
      </c>
      <c r="H10" s="4">
        <v>2</v>
      </c>
      <c r="I10" s="5">
        <v>5</v>
      </c>
    </row>
    <row r="11" spans="1:9" x14ac:dyDescent="0.3">
      <c r="A11" s="9">
        <v>5</v>
      </c>
      <c r="B11" s="53" t="s">
        <v>53</v>
      </c>
      <c r="C11" s="54"/>
      <c r="D11" s="54"/>
      <c r="E11" s="54"/>
      <c r="F11" s="55"/>
      <c r="G11" s="3">
        <v>0</v>
      </c>
      <c r="H11" s="4">
        <v>2</v>
      </c>
      <c r="I11" s="5">
        <v>5</v>
      </c>
    </row>
    <row r="12" spans="1:9" x14ac:dyDescent="0.3">
      <c r="A12" s="9">
        <v>6</v>
      </c>
      <c r="B12" s="53" t="s">
        <v>54</v>
      </c>
      <c r="C12" s="54"/>
      <c r="D12" s="54"/>
      <c r="E12" s="54"/>
      <c r="F12" s="55"/>
      <c r="G12" s="3">
        <v>0</v>
      </c>
      <c r="H12" s="4">
        <v>2</v>
      </c>
      <c r="I12" s="5">
        <v>5</v>
      </c>
    </row>
    <row r="13" spans="1:9" x14ac:dyDescent="0.3">
      <c r="A13" s="9">
        <v>7</v>
      </c>
      <c r="B13" s="53" t="s">
        <v>55</v>
      </c>
      <c r="C13" s="54"/>
      <c r="D13" s="54"/>
      <c r="E13" s="54"/>
      <c r="F13" s="55"/>
      <c r="G13" s="3">
        <v>0</v>
      </c>
      <c r="H13" s="4">
        <v>1</v>
      </c>
      <c r="I13" s="5">
        <v>5</v>
      </c>
    </row>
    <row r="14" spans="1:9" x14ac:dyDescent="0.3">
      <c r="A14" s="9">
        <v>8</v>
      </c>
      <c r="B14" s="53" t="s">
        <v>56</v>
      </c>
      <c r="C14" s="54"/>
      <c r="D14" s="54"/>
      <c r="E14" s="54"/>
      <c r="F14" s="55"/>
      <c r="G14" s="3">
        <v>0</v>
      </c>
      <c r="H14" s="4">
        <v>1</v>
      </c>
      <c r="I14" s="5">
        <v>5</v>
      </c>
    </row>
    <row r="15" spans="1:9" x14ac:dyDescent="0.3">
      <c r="A15" s="9">
        <v>9</v>
      </c>
      <c r="B15" s="53" t="s">
        <v>57</v>
      </c>
      <c r="C15" s="54"/>
      <c r="D15" s="54"/>
      <c r="E15" s="54"/>
      <c r="F15" s="55"/>
      <c r="G15" s="3">
        <v>0</v>
      </c>
      <c r="H15" s="4">
        <v>1</v>
      </c>
      <c r="I15" s="5">
        <v>5</v>
      </c>
    </row>
    <row r="16" spans="1:9" x14ac:dyDescent="0.3">
      <c r="A16" s="9">
        <v>10</v>
      </c>
      <c r="B16" s="53" t="s">
        <v>58</v>
      </c>
      <c r="C16" s="54"/>
      <c r="D16" s="54"/>
      <c r="E16" s="54"/>
      <c r="F16" s="55"/>
      <c r="G16" s="3">
        <v>0</v>
      </c>
      <c r="H16" s="4">
        <v>1</v>
      </c>
      <c r="I16" s="5">
        <v>5</v>
      </c>
    </row>
    <row r="17" spans="1:9" x14ac:dyDescent="0.3">
      <c r="A17" s="9">
        <v>11</v>
      </c>
      <c r="B17" s="53" t="s">
        <v>59</v>
      </c>
      <c r="C17" s="54"/>
      <c r="D17" s="54"/>
      <c r="E17" s="54"/>
      <c r="F17" s="55"/>
      <c r="G17" s="3">
        <v>0</v>
      </c>
      <c r="H17" s="4">
        <v>1</v>
      </c>
      <c r="I17" s="5">
        <v>5</v>
      </c>
    </row>
    <row r="18" spans="1:9" x14ac:dyDescent="0.3">
      <c r="A18" s="9">
        <v>12</v>
      </c>
      <c r="B18" s="53" t="s">
        <v>60</v>
      </c>
      <c r="C18" s="54"/>
      <c r="D18" s="54"/>
      <c r="E18" s="54"/>
      <c r="F18" s="55"/>
      <c r="G18" s="3">
        <v>0</v>
      </c>
      <c r="H18" s="4">
        <v>1</v>
      </c>
      <c r="I18" s="5">
        <v>5</v>
      </c>
    </row>
    <row r="19" spans="1:9" x14ac:dyDescent="0.3">
      <c r="A19" s="9">
        <v>13</v>
      </c>
      <c r="B19" s="53" t="s">
        <v>61</v>
      </c>
      <c r="C19" s="54"/>
      <c r="D19" s="54"/>
      <c r="E19" s="54"/>
      <c r="F19" s="55"/>
      <c r="G19" s="3">
        <v>0</v>
      </c>
      <c r="H19" s="4">
        <v>1</v>
      </c>
      <c r="I19" s="5">
        <v>5</v>
      </c>
    </row>
    <row r="20" spans="1:9" x14ac:dyDescent="0.3">
      <c r="A20" s="9">
        <v>14</v>
      </c>
      <c r="B20" s="53" t="s">
        <v>62</v>
      </c>
      <c r="C20" s="54"/>
      <c r="D20" s="54"/>
      <c r="E20" s="54"/>
      <c r="F20" s="55"/>
      <c r="G20" s="3">
        <v>0</v>
      </c>
      <c r="H20" s="4">
        <v>1</v>
      </c>
      <c r="I20" s="5">
        <v>5</v>
      </c>
    </row>
    <row r="21" spans="1:9" x14ac:dyDescent="0.3">
      <c r="A21" s="9">
        <v>15</v>
      </c>
      <c r="B21" s="53" t="s">
        <v>64</v>
      </c>
      <c r="C21" s="54"/>
      <c r="D21" s="54"/>
      <c r="E21" s="54"/>
      <c r="F21" s="55"/>
      <c r="G21" s="3">
        <v>0</v>
      </c>
      <c r="H21" s="4">
        <v>3</v>
      </c>
      <c r="I21" s="5">
        <v>5</v>
      </c>
    </row>
    <row r="22" spans="1:9" x14ac:dyDescent="0.3">
      <c r="A22" s="9">
        <v>16</v>
      </c>
      <c r="B22" s="53" t="s">
        <v>63</v>
      </c>
      <c r="C22" s="54"/>
      <c r="D22" s="54"/>
      <c r="E22" s="54"/>
      <c r="F22" s="55"/>
      <c r="G22" s="3">
        <v>1</v>
      </c>
      <c r="H22" s="4">
        <v>3</v>
      </c>
      <c r="I22" s="5">
        <v>5</v>
      </c>
    </row>
    <row r="23" spans="1:9" ht="18" hidden="1" customHeight="1" x14ac:dyDescent="0.3">
      <c r="G23" s="3">
        <v>-6</v>
      </c>
      <c r="H23" s="8">
        <f>SUM(H7:H22)</f>
        <v>33</v>
      </c>
      <c r="I23" s="8">
        <f>SUM(I7:I22)</f>
        <v>145</v>
      </c>
    </row>
    <row r="26" spans="1:9" ht="30" customHeight="1" x14ac:dyDescent="0.3">
      <c r="A26" s="60" t="s">
        <v>6</v>
      </c>
      <c r="B26" s="60"/>
      <c r="C26" s="60" t="s">
        <v>10</v>
      </c>
      <c r="D26" s="60"/>
      <c r="E26" s="60" t="s">
        <v>7</v>
      </c>
      <c r="F26" s="60"/>
      <c r="G26" s="60"/>
      <c r="H26" s="60"/>
      <c r="I26" s="60"/>
    </row>
    <row r="27" spans="1:9" ht="65.25" customHeight="1" x14ac:dyDescent="0.3">
      <c r="A27" s="61" t="s">
        <v>69</v>
      </c>
      <c r="B27" s="61"/>
      <c r="C27" s="61" t="s">
        <v>9</v>
      </c>
      <c r="D27" s="61"/>
      <c r="E27" s="61" t="s">
        <v>70</v>
      </c>
      <c r="F27" s="61"/>
      <c r="G27" s="61"/>
      <c r="H27" s="61"/>
      <c r="I27" s="61"/>
    </row>
    <row r="28" spans="1:9" ht="65.25" customHeight="1" x14ac:dyDescent="0.3">
      <c r="A28" s="63" t="s">
        <v>72</v>
      </c>
      <c r="B28" s="63"/>
      <c r="C28" s="63" t="s">
        <v>11</v>
      </c>
      <c r="D28" s="63"/>
      <c r="E28" s="62" t="s">
        <v>71</v>
      </c>
      <c r="F28" s="62"/>
      <c r="G28" s="62"/>
      <c r="H28" s="62"/>
      <c r="I28" s="62"/>
    </row>
    <row r="29" spans="1:9" ht="75.75" customHeight="1" x14ac:dyDescent="0.3">
      <c r="A29" s="59" t="s">
        <v>68</v>
      </c>
      <c r="B29" s="59"/>
      <c r="C29" s="59" t="s">
        <v>8</v>
      </c>
      <c r="D29" s="59"/>
      <c r="E29" s="59" t="s">
        <v>94</v>
      </c>
      <c r="F29" s="59"/>
      <c r="G29" s="59"/>
      <c r="H29" s="59"/>
      <c r="I29" s="59"/>
    </row>
  </sheetData>
  <sheetProtection algorithmName="SHA-512" hashValue="BWrjFtYCgS9RdnyCuqvM3WeSgkogiWrt3fRbg2FnPe72O0huCTVrc4aadLFIjIr/eA6DDEywtTEuLGBk4iDgTg==" saltValue="3ee83O1qRpsQUh4yKa/suA==" spinCount="100000" sheet="1" objects="1" scenarios="1"/>
  <mergeCells count="32">
    <mergeCell ref="A6:F6"/>
    <mergeCell ref="B8:F8"/>
    <mergeCell ref="B9:F9"/>
    <mergeCell ref="B10:F10"/>
    <mergeCell ref="A29:B29"/>
    <mergeCell ref="E26:I26"/>
    <mergeCell ref="E27:I27"/>
    <mergeCell ref="E28:I28"/>
    <mergeCell ref="E29:I29"/>
    <mergeCell ref="A26:B26"/>
    <mergeCell ref="A27:B27"/>
    <mergeCell ref="A28:B28"/>
    <mergeCell ref="C26:D26"/>
    <mergeCell ref="C27:D27"/>
    <mergeCell ref="C28:D28"/>
    <mergeCell ref="C29:D29"/>
    <mergeCell ref="A2:I2"/>
    <mergeCell ref="A3:I3"/>
    <mergeCell ref="A4:I4"/>
    <mergeCell ref="B21:F21"/>
    <mergeCell ref="B22:F22"/>
    <mergeCell ref="B15:F15"/>
    <mergeCell ref="B16:F16"/>
    <mergeCell ref="B17:F17"/>
    <mergeCell ref="B18:F18"/>
    <mergeCell ref="B19:F19"/>
    <mergeCell ref="B20:F20"/>
    <mergeCell ref="B14:F14"/>
    <mergeCell ref="B11:F11"/>
    <mergeCell ref="B13:F13"/>
    <mergeCell ref="B12:F12"/>
    <mergeCell ref="B7:F7"/>
  </mergeCells>
  <pageMargins left="0.7" right="0.7" top="0.75" bottom="0.75" header="0.3" footer="0.3"/>
  <pageSetup paperSize="9" scale="8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2</vt:i4>
      </vt:variant>
    </vt:vector>
  </HeadingPairs>
  <TitlesOfParts>
    <vt:vector size="4" baseType="lpstr">
      <vt:lpstr>SCHEDA</vt:lpstr>
      <vt:lpstr>CRITERI</vt:lpstr>
      <vt:lpstr>CRITERI!Area_stampa</vt:lpstr>
      <vt:lpstr>SCHEDA!Area_stampa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 Windows</dc:creator>
  <cp:lastModifiedBy>cinzi</cp:lastModifiedBy>
  <cp:lastPrinted>2022-11-10T10:23:20Z</cp:lastPrinted>
  <dcterms:created xsi:type="dcterms:W3CDTF">2022-09-16T15:52:57Z</dcterms:created>
  <dcterms:modified xsi:type="dcterms:W3CDTF">2023-03-29T16:08:51Z</dcterms:modified>
</cp:coreProperties>
</file>