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spedale" sheetId="1" r:id="rId1"/>
  </sheets>
  <definedNames>
    <definedName name="_xlnm.Print_Area" localSheetId="0">'Ospedale'!$A$6:$H$55</definedName>
  </definedNames>
  <calcPr fullCalcOnLoad="1"/>
</workbook>
</file>

<file path=xl/sharedStrings.xml><?xml version="1.0" encoding="utf-8"?>
<sst xmlns="http://schemas.openxmlformats.org/spreadsheetml/2006/main" count="213" uniqueCount="87">
  <si>
    <t>SEDE</t>
  </si>
  <si>
    <t>APPARECCHIATURA</t>
  </si>
  <si>
    <t>NOTE</t>
  </si>
  <si>
    <t>PRIORITA'</t>
  </si>
  <si>
    <t>Considerazioni</t>
  </si>
  <si>
    <t>Vercelli</t>
  </si>
  <si>
    <t>Nuova acquisizione</t>
  </si>
  <si>
    <t>n.1 apparecchiatura OCT per diagnostica segmento anteriore e glaucoma</t>
  </si>
  <si>
    <t>Laser chirurgico a CO2 con ACUSPOT e sistema computerizzato con micromanipolatore</t>
  </si>
  <si>
    <t>per nuova attività oncologica e chirurgia funzionale della voce</t>
  </si>
  <si>
    <t>ALTA</t>
  </si>
  <si>
    <t>Costo Presunto</t>
  </si>
  <si>
    <t>O.R.L. Reparto</t>
  </si>
  <si>
    <t>N°</t>
  </si>
  <si>
    <t>Colonna completa di: Stroboscopia, sistema NIB per diagnosi precoce neoplasie delle VADS, 1 fonte di luce xenon 300 w 2 vie + 2 fibra ottica autoclavabile + monitor LCD 19/23" + videocamera HD con CCD distale 3,2 mm + sistema digitale acquisizione immagini e/o filmati DVD con HD integrato di tipo medicale + carrello/colonna elettrificato dedicato medicale</t>
  </si>
  <si>
    <t>TOTALE GENERALE</t>
  </si>
  <si>
    <t xml:space="preserve">n.1 microscopio endoteliale </t>
  </si>
  <si>
    <t>2 serie di trapani per ortopedia con accessori</t>
  </si>
  <si>
    <t xml:space="preserve">R.R.F. </t>
  </si>
  <si>
    <t>Colonna completa per artroscopia</t>
  </si>
  <si>
    <t>R.R.F.</t>
  </si>
  <si>
    <t>34 letti elettrici articolati</t>
  </si>
  <si>
    <t>Upgrade/Aggiornamento</t>
  </si>
  <si>
    <t>D.G.</t>
  </si>
  <si>
    <t>Anatomia Patologica</t>
  </si>
  <si>
    <t>1 stampante per biocassette</t>
  </si>
  <si>
    <t>accreditamento</t>
  </si>
  <si>
    <t>Anestesia/Rianimazione</t>
  </si>
  <si>
    <t>1 Ecografo portatile</t>
  </si>
  <si>
    <t xml:space="preserve"> per Chirurgia oncologica (1 Chirurgia Generale/Urologia e 1 Ginecologia/O.R.L.)</t>
  </si>
  <si>
    <t>Manipolo/Motore per Artroscopia DYONICS PS3500EP</t>
  </si>
  <si>
    <t>sostituzione per F.Uso vecchio Smith&amp;Nephew non compatibile con lame ed accessori</t>
  </si>
  <si>
    <t>2 letti Maquet in uso risalenti al 1983 e 1988</t>
  </si>
  <si>
    <t>Piattaforma elettrochirurgica polifunzionale  "TRIAD"</t>
  </si>
  <si>
    <t>Laser "HOLMIO"</t>
  </si>
  <si>
    <t>Fonte Luminosa + Telecamera</t>
  </si>
  <si>
    <t>1 Citocentrifuga</t>
  </si>
  <si>
    <t>Sostituzione</t>
  </si>
  <si>
    <t>3 Lampada scialitica con tecnologia a LED con satellite 150.000 + 100.000 Lux</t>
  </si>
  <si>
    <t>Cardiologia U.T.I.C.</t>
  </si>
  <si>
    <t>Ecocardiografo portatile</t>
  </si>
  <si>
    <t>sostituzione di ecocardio HP 5500 di vecchia generazione</t>
  </si>
  <si>
    <t>sostituzione</t>
  </si>
  <si>
    <t>Colonna completa per laparoscopia</t>
  </si>
  <si>
    <t>n. 1 tavoli gemellari corredati di lampada a fessura e di oftalmometro con sistema integrato e videocamera e stampante</t>
  </si>
  <si>
    <t>n. 3 autorefrattometri  (di cui uno portatile per letto operatorio e/o infanti e allettati e uno servizio ortottica)</t>
  </si>
  <si>
    <t>Fluorangiografo retinico con OCT integrato</t>
  </si>
  <si>
    <t>obsoleta - non affidabile</t>
  </si>
  <si>
    <t>Sistema per litotripsia endoscopica</t>
  </si>
  <si>
    <t>obsoleta e inaffidabile</t>
  </si>
  <si>
    <t>Letti Operatori</t>
  </si>
  <si>
    <t>Cardiologia Interventistica</t>
  </si>
  <si>
    <t>Sistema di archiviazione immagini emodinamiche KARDIA</t>
  </si>
  <si>
    <t>Aggiornamento per sistema obsoleto</t>
  </si>
  <si>
    <t>S.O.C.</t>
  </si>
  <si>
    <t xml:space="preserve">2 Sistema per elettrochirurgia ad alta frequenza GYRUS </t>
  </si>
  <si>
    <t>Sala operatoria</t>
  </si>
  <si>
    <t>Sala operatoria 2° p.</t>
  </si>
  <si>
    <t>Sala operatoria O.R.L.</t>
  </si>
  <si>
    <t xml:space="preserve">Sala operatoria Trauma </t>
  </si>
  <si>
    <t>Sala operatoria Ginecologia</t>
  </si>
  <si>
    <t>Sala operatoria Urologia</t>
  </si>
  <si>
    <t>Ambulatorio Oculistica</t>
  </si>
  <si>
    <t>Ambulatorio Urologia</t>
  </si>
  <si>
    <t xml:space="preserve">L'attuale in dotazione andrebbe fisso in sala operatoria evitando continui trasferimenti estremamente dannosi all'apparecchiatura </t>
  </si>
  <si>
    <t>Laser ambulatoriale dedicato "Pattern Scan Laser"  (sistema PASCAL a sostituire l'attuale, che sarà trasferito in sala operatoria evitando continui  e rischiosi spostamenti)</t>
  </si>
  <si>
    <t>IVA 20%</t>
  </si>
  <si>
    <t>TOTALE IVA INCLUSA</t>
  </si>
  <si>
    <t>Microbiologia</t>
  </si>
  <si>
    <t>Spettrofotometro di Massa (SPETTROMETRO)</t>
  </si>
  <si>
    <t>Ureterorenoscopio flessibile</t>
  </si>
  <si>
    <t>Endoscopia Digestiva</t>
  </si>
  <si>
    <t>Elettrobisturi a rilascio controllato e ad erogazione ARGON compatibile con sonde termiche "Gold Probe e BICAP"</t>
  </si>
  <si>
    <t>DEBRIDER per chirurgia endoscopica nasale</t>
  </si>
  <si>
    <t>1 Lampada scialitica con tecnologia a LED con satellite 150.000 + 100.000 Lux</t>
  </si>
  <si>
    <t>Minitrapano per chirurgia mano e piede con accessori</t>
  </si>
  <si>
    <t>Video microscopio operatorio con stativo a pavimento e telecamera integrata compatibile con sistema acquisizione immagine al punto 27</t>
  </si>
  <si>
    <t>Colonna completa di: 1 fonte di luce xenon 300 w 2 vie + 2 caschetto a fibra ottica + sistema digitale acquisizione immagine  (monitor LCD 19/23" + videocamera 1/3 CCD + masterizzatore DVD con HD integrato di tipo medicale + carrello/colonna elettrificato dedicato medicale   (compatibilità punti 26/27)</t>
  </si>
  <si>
    <t>Resettore bipolare</t>
  </si>
  <si>
    <t>Ostetricia-Ginecologia</t>
  </si>
  <si>
    <t>Cardiotocografo computerizzato per monitoraggio pretermine e/o a rischio + Cardiotocografo con sonda gemellare</t>
  </si>
  <si>
    <t>Angiografo dedicato per EMODINAMICA</t>
  </si>
  <si>
    <t xml:space="preserve">RICHIESTE   IMPORTO UNITARIO SUPERIORE € 20.000,00   </t>
  </si>
  <si>
    <t>ALLEGATO  B</t>
  </si>
  <si>
    <t>Nuova acquisizione          + Sostituzione</t>
  </si>
  <si>
    <t>Generatore onde d'urto</t>
  </si>
  <si>
    <t>in sostituzione sistemi monofunzionali obsoleti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</si>
</sst>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[$€-2]\ #,##0"/>
    <numFmt numFmtId="172" formatCode="[$€-2]\ #,##0.00"/>
    <numFmt numFmtId="173" formatCode="[$€-2]\ #,##0.00;[Red]\-[$€-2]\ #,##0.00"/>
  </numFmts>
  <fonts count="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sz val="14"/>
      <name val="Arial"/>
      <family val="2"/>
    </font>
    <font>
      <sz val="36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56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56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56"/>
      </top>
      <bottom style="thin">
        <color indexed="8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56"/>
      </right>
      <top style="thin">
        <color indexed="56"/>
      </top>
      <bottom style="thin">
        <color indexed="56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>
        <color indexed="63"/>
      </left>
      <right>
        <color indexed="63"/>
      </right>
      <top style="double">
        <color indexed="56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double">
        <color indexed="8"/>
      </right>
      <top style="thin"/>
      <bottom style="thin"/>
    </border>
    <border>
      <left style="thin">
        <color indexed="8"/>
      </left>
      <right style="double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/>
    </xf>
    <xf numFmtId="17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170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170" fontId="3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170" fontId="1" fillId="0" borderId="0" xfId="0" applyNumberFormat="1" applyFont="1" applyFill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170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170" fontId="3" fillId="0" borderId="14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170" fontId="3" fillId="0" borderId="3" xfId="0" applyNumberFormat="1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70" fontId="3" fillId="0" borderId="0" xfId="0" applyNumberFormat="1" applyFont="1" applyFill="1" applyAlignment="1">
      <alignment vertical="center"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vertical="center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170" fontId="3" fillId="0" borderId="15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1" fontId="3" fillId="0" borderId="15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170" fontId="3" fillId="0" borderId="15" xfId="0" applyNumberFormat="1" applyFont="1" applyFill="1" applyBorder="1" applyAlignment="1">
      <alignment vertical="center"/>
    </xf>
    <xf numFmtId="170" fontId="3" fillId="0" borderId="11" xfId="0" applyNumberFormat="1" applyFont="1" applyFill="1" applyBorder="1" applyAlignment="1">
      <alignment vertical="center" wrapText="1"/>
    </xf>
    <xf numFmtId="170" fontId="3" fillId="0" borderId="11" xfId="0" applyNumberFormat="1" applyFont="1" applyFill="1" applyBorder="1" applyAlignment="1">
      <alignment/>
    </xf>
    <xf numFmtId="170" fontId="3" fillId="0" borderId="18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3" fillId="0" borderId="18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170" fontId="1" fillId="0" borderId="24" xfId="0" applyNumberFormat="1" applyFont="1" applyFill="1" applyBorder="1" applyAlignment="1">
      <alignment/>
    </xf>
    <xf numFmtId="1" fontId="1" fillId="0" borderId="25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/>
    </xf>
    <xf numFmtId="0" fontId="5" fillId="0" borderId="24" xfId="0" applyFont="1" applyFill="1" applyBorder="1" applyAlignment="1">
      <alignment wrapText="1"/>
    </xf>
    <xf numFmtId="0" fontId="5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horizontal="center" vertical="center"/>
    </xf>
    <xf numFmtId="170" fontId="3" fillId="0" borderId="13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 wrapText="1"/>
    </xf>
    <xf numFmtId="0" fontId="3" fillId="0" borderId="31" xfId="0" applyNumberFormat="1" applyFont="1" applyFill="1" applyBorder="1" applyAlignment="1">
      <alignment horizontal="center" vertical="center"/>
    </xf>
    <xf numFmtId="170" fontId="3" fillId="0" borderId="31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vertical="center" wrapText="1"/>
    </xf>
    <xf numFmtId="0" fontId="6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15" xfId="0" applyFont="1" applyFill="1" applyBorder="1" applyAlignment="1">
      <alignment horizontal="left" wrapText="1"/>
    </xf>
    <xf numFmtId="0" fontId="3" fillId="0" borderId="15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 wrapText="1"/>
    </xf>
    <xf numFmtId="170" fontId="3" fillId="0" borderId="3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2" fillId="0" borderId="38" xfId="0" applyFont="1" applyFill="1" applyBorder="1" applyAlignment="1">
      <alignment wrapText="1"/>
    </xf>
    <xf numFmtId="0" fontId="2" fillId="0" borderId="38" xfId="0" applyFont="1" applyFill="1" applyBorder="1" applyAlignment="1">
      <alignment horizontal="center" wrapText="1"/>
    </xf>
    <xf numFmtId="0" fontId="3" fillId="0" borderId="38" xfId="0" applyNumberFormat="1" applyFont="1" applyFill="1" applyBorder="1" applyAlignment="1">
      <alignment horizontal="center"/>
    </xf>
    <xf numFmtId="170" fontId="2" fillId="0" borderId="38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1" fillId="0" borderId="24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/>
    </xf>
    <xf numFmtId="0" fontId="4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5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1704975</xdr:colOff>
      <xdr:row>0</xdr:row>
      <xdr:rowOff>0</xdr:rowOff>
    </xdr:from>
    <xdr:to>
      <xdr:col>3</xdr:col>
      <xdr:colOff>3867150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0"/>
          <a:ext cx="2162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61"/>
  <sheetViews>
    <sheetView tabSelected="1" zoomScale="75" zoomScaleNormal="75" workbookViewId="0" topLeftCell="A1">
      <selection activeCell="E2" sqref="E2"/>
    </sheetView>
  </sheetViews>
  <sheetFormatPr defaultColWidth="9.140625" defaultRowHeight="12.75"/>
  <cols>
    <col min="1" max="1" width="5.7109375" style="6" customWidth="1"/>
    <col min="2" max="2" width="10.00390625" style="1" customWidth="1"/>
    <col min="3" max="3" width="30.28125" style="2" customWidth="1"/>
    <col min="4" max="4" width="83.140625" style="2" bestFit="1" customWidth="1"/>
    <col min="5" max="5" width="91.8515625" style="3" customWidth="1"/>
    <col min="6" max="6" width="14.7109375" style="4" bestFit="1" customWidth="1"/>
    <col min="7" max="7" width="21.7109375" style="5" bestFit="1" customWidth="1"/>
    <col min="8" max="8" width="27.7109375" style="6" bestFit="1" customWidth="1"/>
    <col min="9" max="16384" width="9.140625" style="1" customWidth="1"/>
  </cols>
  <sheetData>
    <row r="1" ht="15.75"/>
    <row r="2" ht="15.75"/>
    <row r="3" ht="15.75"/>
    <row r="4" ht="15.75"/>
    <row r="5" ht="16.5" thickBot="1"/>
    <row r="6" spans="1:8" s="98" customFormat="1" ht="46.5" thickBot="1" thickTop="1">
      <c r="A6" s="126" t="s">
        <v>82</v>
      </c>
      <c r="B6" s="127"/>
      <c r="C6" s="127"/>
      <c r="D6" s="127"/>
      <c r="E6" s="127"/>
      <c r="F6" s="127"/>
      <c r="G6" s="127"/>
      <c r="H6" s="128"/>
    </row>
    <row r="7" spans="1:8" s="7" customFormat="1" ht="18.75" thickTop="1">
      <c r="A7" s="14" t="s">
        <v>13</v>
      </c>
      <c r="B7" s="13" t="s">
        <v>0</v>
      </c>
      <c r="C7" s="8" t="s">
        <v>54</v>
      </c>
      <c r="D7" s="8" t="s">
        <v>1</v>
      </c>
      <c r="E7" s="8" t="s">
        <v>2</v>
      </c>
      <c r="F7" s="9" t="s">
        <v>3</v>
      </c>
      <c r="G7" s="10" t="s">
        <v>11</v>
      </c>
      <c r="H7" s="11" t="s">
        <v>4</v>
      </c>
    </row>
    <row r="8" spans="1:8" s="34" customFormat="1" ht="15.75">
      <c r="A8" s="15">
        <v>1</v>
      </c>
      <c r="B8" s="29" t="s">
        <v>5</v>
      </c>
      <c r="C8" s="30" t="s">
        <v>62</v>
      </c>
      <c r="D8" s="30" t="s">
        <v>16</v>
      </c>
      <c r="E8" s="67"/>
      <c r="F8" s="31" t="s">
        <v>10</v>
      </c>
      <c r="G8" s="32">
        <v>24000</v>
      </c>
      <c r="H8" s="33" t="s">
        <v>6</v>
      </c>
    </row>
    <row r="9" spans="1:8" s="34" customFormat="1" ht="31.5">
      <c r="A9" s="15">
        <f aca="true" t="shared" si="0" ref="A9:A18">(A8+1)</f>
        <v>2</v>
      </c>
      <c r="B9" s="29" t="s">
        <v>5</v>
      </c>
      <c r="C9" s="17" t="s">
        <v>62</v>
      </c>
      <c r="D9" s="30" t="s">
        <v>44</v>
      </c>
      <c r="E9" s="67"/>
      <c r="F9" s="31" t="s">
        <v>10</v>
      </c>
      <c r="G9" s="32">
        <v>30000</v>
      </c>
      <c r="H9" s="33" t="s">
        <v>37</v>
      </c>
    </row>
    <row r="10" spans="1:8" s="34" customFormat="1" ht="38.25" customHeight="1">
      <c r="A10" s="15">
        <f t="shared" si="0"/>
        <v>3</v>
      </c>
      <c r="B10" s="29" t="s">
        <v>5</v>
      </c>
      <c r="C10" s="17" t="s">
        <v>62</v>
      </c>
      <c r="D10" s="30" t="s">
        <v>45</v>
      </c>
      <c r="E10" s="67"/>
      <c r="F10" s="31" t="s">
        <v>10</v>
      </c>
      <c r="G10" s="73">
        <v>32000</v>
      </c>
      <c r="H10" s="33" t="s">
        <v>37</v>
      </c>
    </row>
    <row r="11" spans="1:8" s="34" customFormat="1" ht="47.25">
      <c r="A11" s="15">
        <f t="shared" si="0"/>
        <v>4</v>
      </c>
      <c r="B11" s="29" t="s">
        <v>5</v>
      </c>
      <c r="C11" s="36" t="s">
        <v>62</v>
      </c>
      <c r="D11" s="37" t="s">
        <v>65</v>
      </c>
      <c r="E11" s="38" t="s">
        <v>64</v>
      </c>
      <c r="F11" s="39" t="s">
        <v>10</v>
      </c>
      <c r="G11" s="40">
        <v>100000</v>
      </c>
      <c r="H11" s="80" t="s">
        <v>6</v>
      </c>
    </row>
    <row r="12" spans="1:8" s="28" customFormat="1" ht="15.75">
      <c r="A12" s="15">
        <f t="shared" si="0"/>
        <v>5</v>
      </c>
      <c r="B12" s="49" t="s">
        <v>5</v>
      </c>
      <c r="C12" s="51" t="s">
        <v>62</v>
      </c>
      <c r="D12" s="17" t="s">
        <v>7</v>
      </c>
      <c r="E12" s="46"/>
      <c r="F12" s="12" t="s">
        <v>10</v>
      </c>
      <c r="G12" s="18">
        <v>130000</v>
      </c>
      <c r="H12" s="21" t="s">
        <v>6</v>
      </c>
    </row>
    <row r="13" spans="1:8" s="28" customFormat="1" ht="15.75">
      <c r="A13" s="15">
        <f t="shared" si="0"/>
        <v>6</v>
      </c>
      <c r="B13" s="41" t="s">
        <v>5</v>
      </c>
      <c r="C13" s="51" t="s">
        <v>62</v>
      </c>
      <c r="D13" s="53" t="s">
        <v>46</v>
      </c>
      <c r="E13" s="47" t="s">
        <v>47</v>
      </c>
      <c r="F13" s="12" t="s">
        <v>10</v>
      </c>
      <c r="G13" s="44">
        <v>200000</v>
      </c>
      <c r="H13" s="63" t="s">
        <v>37</v>
      </c>
    </row>
    <row r="14" spans="1:8" s="28" customFormat="1" ht="15.75">
      <c r="A14" s="15">
        <f t="shared" si="0"/>
        <v>7</v>
      </c>
      <c r="B14" s="27" t="s">
        <v>5</v>
      </c>
      <c r="C14" s="51" t="s">
        <v>63</v>
      </c>
      <c r="D14" s="17" t="s">
        <v>35</v>
      </c>
      <c r="E14" s="19"/>
      <c r="F14" s="12" t="s">
        <v>10</v>
      </c>
      <c r="G14" s="18">
        <v>30000</v>
      </c>
      <c r="H14" s="21" t="s">
        <v>37</v>
      </c>
    </row>
    <row r="15" spans="1:8" s="28" customFormat="1" ht="15.75">
      <c r="A15" s="15">
        <f t="shared" si="0"/>
        <v>8</v>
      </c>
      <c r="B15" s="27" t="s">
        <v>5</v>
      </c>
      <c r="C15" s="51" t="s">
        <v>63</v>
      </c>
      <c r="D15" s="17" t="s">
        <v>70</v>
      </c>
      <c r="E15" s="19"/>
      <c r="F15" s="12" t="s">
        <v>10</v>
      </c>
      <c r="G15" s="18">
        <v>20000</v>
      </c>
      <c r="H15" s="21" t="s">
        <v>6</v>
      </c>
    </row>
    <row r="16" spans="1:8" s="28" customFormat="1" ht="15.75" customHeight="1">
      <c r="A16" s="15">
        <f t="shared" si="0"/>
        <v>9</v>
      </c>
      <c r="B16" s="41" t="s">
        <v>5</v>
      </c>
      <c r="C16" s="52" t="s">
        <v>24</v>
      </c>
      <c r="D16" s="42" t="s">
        <v>25</v>
      </c>
      <c r="E16" s="47" t="s">
        <v>26</v>
      </c>
      <c r="F16" s="26" t="s">
        <v>10</v>
      </c>
      <c r="G16" s="44">
        <v>25000</v>
      </c>
      <c r="H16" s="45" t="s">
        <v>6</v>
      </c>
    </row>
    <row r="17" spans="1:8" s="28" customFormat="1" ht="15.75">
      <c r="A17" s="15">
        <f t="shared" si="0"/>
        <v>10</v>
      </c>
      <c r="B17" s="41" t="s">
        <v>5</v>
      </c>
      <c r="C17" s="52" t="s">
        <v>24</v>
      </c>
      <c r="D17" s="42" t="s">
        <v>36</v>
      </c>
      <c r="E17" s="47"/>
      <c r="F17" s="12" t="s">
        <v>10</v>
      </c>
      <c r="G17" s="44">
        <v>25000</v>
      </c>
      <c r="H17" s="45" t="s">
        <v>37</v>
      </c>
    </row>
    <row r="18" spans="1:8" s="28" customFormat="1" ht="15.75" customHeight="1">
      <c r="A18" s="15">
        <f t="shared" si="0"/>
        <v>11</v>
      </c>
      <c r="B18" s="41" t="s">
        <v>5</v>
      </c>
      <c r="C18" s="19" t="s">
        <v>27</v>
      </c>
      <c r="D18" s="42" t="s">
        <v>28</v>
      </c>
      <c r="E18" s="47"/>
      <c r="F18" s="26" t="s">
        <v>10</v>
      </c>
      <c r="G18" s="44">
        <v>25000</v>
      </c>
      <c r="H18" s="45" t="s">
        <v>6</v>
      </c>
    </row>
    <row r="19" spans="1:8" s="28" customFormat="1" ht="15.75" customHeight="1">
      <c r="A19" s="90">
        <f>(A17+1)</f>
        <v>11</v>
      </c>
      <c r="B19" s="99" t="s">
        <v>5</v>
      </c>
      <c r="C19" s="57" t="s">
        <v>51</v>
      </c>
      <c r="D19" s="57" t="s">
        <v>81</v>
      </c>
      <c r="E19" s="101"/>
      <c r="F19" s="102" t="s">
        <v>10</v>
      </c>
      <c r="G19" s="59">
        <v>550000</v>
      </c>
      <c r="H19" s="60" t="s">
        <v>37</v>
      </c>
    </row>
    <row r="20" spans="1:8" s="28" customFormat="1" ht="15.75" customHeight="1">
      <c r="A20" s="90">
        <f>(A18+1)</f>
        <v>12</v>
      </c>
      <c r="B20" s="99" t="s">
        <v>5</v>
      </c>
      <c r="C20" s="57" t="s">
        <v>51</v>
      </c>
      <c r="D20" s="57" t="s">
        <v>52</v>
      </c>
      <c r="E20" s="101" t="s">
        <v>53</v>
      </c>
      <c r="F20" s="102" t="s">
        <v>10</v>
      </c>
      <c r="G20" s="59">
        <v>32800</v>
      </c>
      <c r="H20" s="60" t="s">
        <v>22</v>
      </c>
    </row>
    <row r="21" spans="1:8" s="28" customFormat="1" ht="15.75" customHeight="1">
      <c r="A21" s="90">
        <f>(A20+1)</f>
        <v>13</v>
      </c>
      <c r="B21" s="92" t="s">
        <v>5</v>
      </c>
      <c r="C21" s="93" t="s">
        <v>39</v>
      </c>
      <c r="D21" s="93" t="s">
        <v>40</v>
      </c>
      <c r="E21" s="93" t="s">
        <v>41</v>
      </c>
      <c r="F21" s="94" t="s">
        <v>10</v>
      </c>
      <c r="G21" s="95">
        <v>35000</v>
      </c>
      <c r="H21" s="96" t="s">
        <v>42</v>
      </c>
    </row>
    <row r="22" spans="1:8" s="28" customFormat="1" ht="31.5">
      <c r="A22" s="90">
        <f>(A21+1)</f>
        <v>14</v>
      </c>
      <c r="B22" s="29" t="s">
        <v>5</v>
      </c>
      <c r="C22" s="30" t="s">
        <v>71</v>
      </c>
      <c r="D22" s="30" t="s">
        <v>72</v>
      </c>
      <c r="E22" s="30"/>
      <c r="F22" s="31" t="s">
        <v>10</v>
      </c>
      <c r="G22" s="32">
        <v>20000</v>
      </c>
      <c r="H22" s="33" t="s">
        <v>6</v>
      </c>
    </row>
    <row r="23" spans="1:8" s="28" customFormat="1" ht="15.75" customHeight="1">
      <c r="A23" s="90">
        <f>(A22+1)</f>
        <v>15</v>
      </c>
      <c r="B23" s="27" t="s">
        <v>5</v>
      </c>
      <c r="C23" s="17" t="s">
        <v>68</v>
      </c>
      <c r="D23" s="17" t="s">
        <v>69</v>
      </c>
      <c r="E23" s="17"/>
      <c r="F23" s="12" t="s">
        <v>10</v>
      </c>
      <c r="G23" s="18">
        <v>200000</v>
      </c>
      <c r="H23" s="103" t="s">
        <v>6</v>
      </c>
    </row>
    <row r="24" spans="1:9" s="107" customFormat="1" ht="31.5">
      <c r="A24" s="90">
        <f aca="true" t="shared" si="1" ref="A24:A43">(A23+1)</f>
        <v>16</v>
      </c>
      <c r="B24" s="16" t="s">
        <v>5</v>
      </c>
      <c r="C24" s="17" t="s">
        <v>79</v>
      </c>
      <c r="D24" s="30" t="s">
        <v>80</v>
      </c>
      <c r="E24" s="30"/>
      <c r="F24" s="46" t="s">
        <v>10</v>
      </c>
      <c r="G24" s="32">
        <v>25000</v>
      </c>
      <c r="H24" s="105" t="s">
        <v>84</v>
      </c>
      <c r="I24" s="106"/>
    </row>
    <row r="25" spans="1:8" s="28" customFormat="1" ht="79.5" customHeight="1">
      <c r="A25" s="90">
        <f t="shared" si="1"/>
        <v>17</v>
      </c>
      <c r="B25" s="27" t="s">
        <v>5</v>
      </c>
      <c r="C25" s="17" t="s">
        <v>12</v>
      </c>
      <c r="D25" s="17" t="s">
        <v>14</v>
      </c>
      <c r="E25" s="97"/>
      <c r="F25" s="12" t="s">
        <v>10</v>
      </c>
      <c r="G25" s="18">
        <v>70000</v>
      </c>
      <c r="H25" s="21" t="s">
        <v>6</v>
      </c>
    </row>
    <row r="26" spans="1:8" s="28" customFormat="1" ht="15.75" customHeight="1">
      <c r="A26" s="90">
        <f t="shared" si="1"/>
        <v>18</v>
      </c>
      <c r="B26" s="27" t="s">
        <v>5</v>
      </c>
      <c r="C26" s="42" t="s">
        <v>20</v>
      </c>
      <c r="D26" s="42" t="s">
        <v>21</v>
      </c>
      <c r="E26" s="43"/>
      <c r="F26" s="26" t="s">
        <v>10</v>
      </c>
      <c r="G26" s="44">
        <v>70000</v>
      </c>
      <c r="H26" s="104" t="s">
        <v>6</v>
      </c>
    </row>
    <row r="27" spans="1:8" s="28" customFormat="1" ht="15.75" customHeight="1">
      <c r="A27" s="90">
        <f t="shared" si="1"/>
        <v>19</v>
      </c>
      <c r="B27" s="91" t="s">
        <v>5</v>
      </c>
      <c r="C27" s="53" t="s">
        <v>18</v>
      </c>
      <c r="D27" s="53" t="s">
        <v>85</v>
      </c>
      <c r="E27" s="68"/>
      <c r="F27" s="71" t="s">
        <v>10</v>
      </c>
      <c r="G27" s="74">
        <v>24000</v>
      </c>
      <c r="H27" s="104" t="s">
        <v>6</v>
      </c>
    </row>
    <row r="28" spans="1:8" s="34" customFormat="1" ht="15" customHeight="1">
      <c r="A28" s="90">
        <f t="shared" si="1"/>
        <v>20</v>
      </c>
      <c r="B28" s="86" t="s">
        <v>5</v>
      </c>
      <c r="C28" s="51" t="s">
        <v>56</v>
      </c>
      <c r="D28" s="36" t="s">
        <v>55</v>
      </c>
      <c r="E28" s="36" t="s">
        <v>29</v>
      </c>
      <c r="F28" s="87" t="s">
        <v>10</v>
      </c>
      <c r="G28" s="88">
        <v>30000</v>
      </c>
      <c r="H28" s="89" t="s">
        <v>6</v>
      </c>
    </row>
    <row r="29" spans="1:8" s="28" customFormat="1" ht="15.75" customHeight="1">
      <c r="A29" s="90">
        <f t="shared" si="1"/>
        <v>21</v>
      </c>
      <c r="B29" s="27" t="s">
        <v>5</v>
      </c>
      <c r="C29" s="17" t="s">
        <v>57</v>
      </c>
      <c r="D29" s="17" t="s">
        <v>38</v>
      </c>
      <c r="E29" s="17"/>
      <c r="F29" s="12" t="s">
        <v>10</v>
      </c>
      <c r="G29" s="18">
        <v>60000</v>
      </c>
      <c r="H29" s="21" t="s">
        <v>37</v>
      </c>
    </row>
    <row r="30" spans="1:8" s="28" customFormat="1" ht="15.75" customHeight="1">
      <c r="A30" s="90">
        <f t="shared" si="1"/>
        <v>22</v>
      </c>
      <c r="B30" s="27" t="s">
        <v>5</v>
      </c>
      <c r="C30" s="17" t="s">
        <v>60</v>
      </c>
      <c r="D30" s="17" t="s">
        <v>33</v>
      </c>
      <c r="E30" s="17" t="s">
        <v>86</v>
      </c>
      <c r="F30" s="12" t="s">
        <v>10</v>
      </c>
      <c r="G30" s="18">
        <v>30000</v>
      </c>
      <c r="H30" s="21" t="s">
        <v>37</v>
      </c>
    </row>
    <row r="31" spans="1:8" s="34" customFormat="1" ht="15" customHeight="1">
      <c r="A31" s="90">
        <f t="shared" si="1"/>
        <v>23</v>
      </c>
      <c r="B31" s="100" t="s">
        <v>5</v>
      </c>
      <c r="C31" s="17" t="s">
        <v>60</v>
      </c>
      <c r="D31" s="42" t="s">
        <v>43</v>
      </c>
      <c r="E31" s="43"/>
      <c r="F31" s="12" t="s">
        <v>10</v>
      </c>
      <c r="G31" s="44">
        <v>90000</v>
      </c>
      <c r="H31" s="45" t="s">
        <v>37</v>
      </c>
    </row>
    <row r="32" spans="1:9" s="34" customFormat="1" ht="15.75" customHeight="1">
      <c r="A32" s="90">
        <f t="shared" si="1"/>
        <v>24</v>
      </c>
      <c r="B32" s="29" t="s">
        <v>5</v>
      </c>
      <c r="C32" s="17" t="s">
        <v>60</v>
      </c>
      <c r="D32" s="17" t="s">
        <v>50</v>
      </c>
      <c r="E32" s="30" t="s">
        <v>32</v>
      </c>
      <c r="F32" s="31" t="s">
        <v>10</v>
      </c>
      <c r="G32" s="32">
        <v>140000</v>
      </c>
      <c r="H32" s="21" t="s">
        <v>37</v>
      </c>
      <c r="I32" s="55" t="s">
        <v>23</v>
      </c>
    </row>
    <row r="33" spans="1:9" s="34" customFormat="1" ht="15.75" customHeight="1">
      <c r="A33" s="90">
        <f t="shared" si="1"/>
        <v>25</v>
      </c>
      <c r="B33" s="29" t="s">
        <v>5</v>
      </c>
      <c r="C33" s="17" t="s">
        <v>60</v>
      </c>
      <c r="D33" s="17" t="s">
        <v>78</v>
      </c>
      <c r="E33" s="30"/>
      <c r="F33" s="31" t="s">
        <v>10</v>
      </c>
      <c r="G33" s="32">
        <v>30000</v>
      </c>
      <c r="H33" s="89" t="s">
        <v>6</v>
      </c>
      <c r="I33" s="55" t="s">
        <v>23</v>
      </c>
    </row>
    <row r="34" spans="1:9" s="20" customFormat="1" ht="15.75" customHeight="1">
      <c r="A34" s="90">
        <f t="shared" si="1"/>
        <v>26</v>
      </c>
      <c r="B34" s="16" t="s">
        <v>5</v>
      </c>
      <c r="C34" s="17" t="s">
        <v>58</v>
      </c>
      <c r="D34" s="17" t="s">
        <v>73</v>
      </c>
      <c r="E34" s="97"/>
      <c r="F34" s="12" t="s">
        <v>10</v>
      </c>
      <c r="G34" s="18">
        <v>20000</v>
      </c>
      <c r="H34" s="108" t="s">
        <v>37</v>
      </c>
      <c r="I34" s="56"/>
    </row>
    <row r="35" spans="1:8" s="34" customFormat="1" ht="15.75" customHeight="1">
      <c r="A35" s="90">
        <f t="shared" si="1"/>
        <v>27</v>
      </c>
      <c r="B35" s="48" t="s">
        <v>5</v>
      </c>
      <c r="C35" s="17" t="s">
        <v>58</v>
      </c>
      <c r="D35" s="66" t="s">
        <v>74</v>
      </c>
      <c r="E35" s="69"/>
      <c r="F35" s="70" t="s">
        <v>10</v>
      </c>
      <c r="G35" s="72">
        <v>20000</v>
      </c>
      <c r="H35" s="76" t="s">
        <v>37</v>
      </c>
    </row>
    <row r="36" spans="1:8" s="34" customFormat="1" ht="30" customHeight="1">
      <c r="A36" s="90">
        <f t="shared" si="1"/>
        <v>28</v>
      </c>
      <c r="B36" s="48" t="s">
        <v>5</v>
      </c>
      <c r="C36" s="66" t="s">
        <v>58</v>
      </c>
      <c r="D36" s="66" t="s">
        <v>76</v>
      </c>
      <c r="E36" s="69" t="s">
        <v>9</v>
      </c>
      <c r="F36" s="70" t="s">
        <v>10</v>
      </c>
      <c r="G36" s="72">
        <v>40000</v>
      </c>
      <c r="H36" s="76" t="s">
        <v>6</v>
      </c>
    </row>
    <row r="37" spans="1:8" s="34" customFormat="1" ht="31.5">
      <c r="A37" s="90">
        <f t="shared" si="1"/>
        <v>29</v>
      </c>
      <c r="B37" s="48" t="s">
        <v>5</v>
      </c>
      <c r="C37" s="66" t="s">
        <v>58</v>
      </c>
      <c r="D37" s="66" t="s">
        <v>8</v>
      </c>
      <c r="E37" s="69" t="s">
        <v>9</v>
      </c>
      <c r="F37" s="70" t="s">
        <v>10</v>
      </c>
      <c r="G37" s="72">
        <v>100000</v>
      </c>
      <c r="H37" s="76" t="s">
        <v>6</v>
      </c>
    </row>
    <row r="38" spans="1:8" s="34" customFormat="1" ht="63.75" customHeight="1">
      <c r="A38" s="90">
        <f t="shared" si="1"/>
        <v>30</v>
      </c>
      <c r="B38" s="48" t="s">
        <v>5</v>
      </c>
      <c r="C38" s="66" t="s">
        <v>58</v>
      </c>
      <c r="D38" s="66" t="s">
        <v>77</v>
      </c>
      <c r="E38" s="69" t="s">
        <v>9</v>
      </c>
      <c r="F38" s="70" t="s">
        <v>10</v>
      </c>
      <c r="G38" s="72">
        <v>70000</v>
      </c>
      <c r="H38" s="76" t="s">
        <v>6</v>
      </c>
    </row>
    <row r="39" spans="1:8" s="34" customFormat="1" ht="15.75" customHeight="1">
      <c r="A39" s="90">
        <f t="shared" si="1"/>
        <v>31</v>
      </c>
      <c r="B39" s="48" t="s">
        <v>5</v>
      </c>
      <c r="C39" s="57" t="s">
        <v>59</v>
      </c>
      <c r="D39" s="57" t="s">
        <v>75</v>
      </c>
      <c r="E39" s="58"/>
      <c r="F39" s="102" t="s">
        <v>10</v>
      </c>
      <c r="G39" s="59">
        <v>20000</v>
      </c>
      <c r="H39" s="76" t="s">
        <v>6</v>
      </c>
    </row>
    <row r="40" spans="1:8" s="34" customFormat="1" ht="15.75">
      <c r="A40" s="90">
        <f t="shared" si="1"/>
        <v>32</v>
      </c>
      <c r="B40" s="48" t="s">
        <v>5</v>
      </c>
      <c r="C40" s="61" t="s">
        <v>59</v>
      </c>
      <c r="D40" s="53" t="s">
        <v>17</v>
      </c>
      <c r="E40" s="68"/>
      <c r="F40" s="71" t="s">
        <v>10</v>
      </c>
      <c r="G40" s="74">
        <v>21000</v>
      </c>
      <c r="H40" s="77" t="s">
        <v>37</v>
      </c>
    </row>
    <row r="41" spans="1:8" s="34" customFormat="1" ht="15.75" customHeight="1">
      <c r="A41" s="90">
        <f t="shared" si="1"/>
        <v>33</v>
      </c>
      <c r="B41" s="48" t="s">
        <v>5</v>
      </c>
      <c r="C41" s="53" t="s">
        <v>59</v>
      </c>
      <c r="D41" s="30" t="s">
        <v>30</v>
      </c>
      <c r="E41" s="35" t="s">
        <v>31</v>
      </c>
      <c r="F41" s="31" t="s">
        <v>10</v>
      </c>
      <c r="G41" s="32">
        <v>30000</v>
      </c>
      <c r="H41" s="62" t="s">
        <v>37</v>
      </c>
    </row>
    <row r="42" spans="1:8" s="20" customFormat="1" ht="15.75">
      <c r="A42" s="90">
        <f t="shared" si="1"/>
        <v>34</v>
      </c>
      <c r="B42" s="50" t="s">
        <v>5</v>
      </c>
      <c r="C42" s="53" t="s">
        <v>59</v>
      </c>
      <c r="D42" s="52" t="s">
        <v>19</v>
      </c>
      <c r="E42" s="78"/>
      <c r="F42" s="79" t="s">
        <v>10</v>
      </c>
      <c r="G42" s="75">
        <v>60000</v>
      </c>
      <c r="H42" s="89" t="s">
        <v>37</v>
      </c>
    </row>
    <row r="43" spans="1:8" s="20" customFormat="1" ht="15.75">
      <c r="A43" s="90">
        <f t="shared" si="1"/>
        <v>35</v>
      </c>
      <c r="B43" s="16" t="s">
        <v>5</v>
      </c>
      <c r="C43" s="30" t="s">
        <v>61</v>
      </c>
      <c r="D43" s="17" t="s">
        <v>48</v>
      </c>
      <c r="E43" s="19" t="s">
        <v>49</v>
      </c>
      <c r="F43" s="12" t="s">
        <v>10</v>
      </c>
      <c r="G43" s="18">
        <v>30000</v>
      </c>
      <c r="H43" s="21" t="s">
        <v>37</v>
      </c>
    </row>
    <row r="44" spans="1:8" s="34" customFormat="1" ht="16.5" thickBot="1">
      <c r="A44" s="15">
        <f>(A43+1)</f>
        <v>36</v>
      </c>
      <c r="B44" s="64" t="s">
        <v>5</v>
      </c>
      <c r="C44" s="37" t="s">
        <v>61</v>
      </c>
      <c r="D44" s="37" t="s">
        <v>34</v>
      </c>
      <c r="E44" s="38"/>
      <c r="F44" s="39" t="s">
        <v>10</v>
      </c>
      <c r="G44" s="54">
        <v>45000</v>
      </c>
      <c r="H44" s="76" t="s">
        <v>6</v>
      </c>
    </row>
    <row r="45" spans="1:8" s="65" customFormat="1" ht="19.5" thickBot="1" thickTop="1">
      <c r="A45" s="82"/>
      <c r="B45" s="83"/>
      <c r="C45" s="84"/>
      <c r="D45" s="84"/>
      <c r="E45" s="124" t="s">
        <v>15</v>
      </c>
      <c r="F45" s="125"/>
      <c r="G45" s="81">
        <f>SUM(G8:G44)</f>
        <v>2503800</v>
      </c>
      <c r="H45" s="85"/>
    </row>
    <row r="46" ht="16.5" thickTop="1"/>
    <row r="47" spans="1:8" s="23" customFormat="1" ht="18">
      <c r="A47" s="22"/>
      <c r="C47" s="24"/>
      <c r="D47" s="24"/>
      <c r="E47" s="122" t="s">
        <v>66</v>
      </c>
      <c r="F47" s="129"/>
      <c r="G47" s="25">
        <f>G45*(0+20%)</f>
        <v>500760</v>
      </c>
      <c r="H47" s="22"/>
    </row>
    <row r="48" spans="1:8" s="23" customFormat="1" ht="18">
      <c r="A48" s="22"/>
      <c r="C48" s="24"/>
      <c r="D48" s="24"/>
      <c r="E48" s="122"/>
      <c r="F48" s="129"/>
      <c r="G48" s="25"/>
      <c r="H48" s="22"/>
    </row>
    <row r="49" spans="1:8" s="23" customFormat="1" ht="18">
      <c r="A49" s="22"/>
      <c r="C49" s="24"/>
      <c r="D49" s="24"/>
      <c r="E49" s="122" t="s">
        <v>67</v>
      </c>
      <c r="F49" s="123"/>
      <c r="G49" s="25">
        <f>SUM(G45:G48)</f>
        <v>3004560</v>
      </c>
      <c r="H49" s="22"/>
    </row>
    <row r="51" spans="1:8" s="110" customFormat="1" ht="15.75">
      <c r="A51" s="109"/>
      <c r="C51" s="111"/>
      <c r="D51" s="111"/>
      <c r="E51" s="112"/>
      <c r="F51" s="113"/>
      <c r="G51" s="114"/>
      <c r="H51" s="109"/>
    </row>
    <row r="52" spans="1:8" s="116" customFormat="1" ht="15.75">
      <c r="A52" s="115"/>
      <c r="C52" s="117"/>
      <c r="D52" s="117"/>
      <c r="E52" s="118"/>
      <c r="F52" s="119"/>
      <c r="G52" s="120"/>
      <c r="H52" s="115"/>
    </row>
    <row r="53" spans="1:8" s="116" customFormat="1" ht="18">
      <c r="A53" s="115"/>
      <c r="C53" s="117"/>
      <c r="D53" s="117"/>
      <c r="E53" s="118"/>
      <c r="F53" s="119"/>
      <c r="G53" s="121" t="s">
        <v>83</v>
      </c>
      <c r="H53" s="115"/>
    </row>
    <row r="54" spans="1:8" s="116" customFormat="1" ht="15.75">
      <c r="A54" s="115"/>
      <c r="C54" s="117"/>
      <c r="D54" s="117"/>
      <c r="E54" s="118"/>
      <c r="F54" s="119"/>
      <c r="G54" s="120"/>
      <c r="H54" s="115"/>
    </row>
    <row r="55" spans="1:8" s="116" customFormat="1" ht="15.75">
      <c r="A55" s="115"/>
      <c r="C55" s="117"/>
      <c r="D55" s="117"/>
      <c r="E55" s="118"/>
      <c r="F55" s="119"/>
      <c r="G55" s="120"/>
      <c r="H55" s="115"/>
    </row>
    <row r="56" spans="1:8" s="116" customFormat="1" ht="15.75">
      <c r="A56" s="115"/>
      <c r="C56" s="117"/>
      <c r="D56" s="117"/>
      <c r="E56" s="118"/>
      <c r="F56" s="119"/>
      <c r="G56" s="120"/>
      <c r="H56" s="115"/>
    </row>
    <row r="57" spans="1:8" s="116" customFormat="1" ht="15.75">
      <c r="A57" s="115"/>
      <c r="C57" s="117"/>
      <c r="D57" s="117"/>
      <c r="E57" s="118"/>
      <c r="F57" s="119"/>
      <c r="G57" s="120"/>
      <c r="H57" s="115"/>
    </row>
    <row r="58" spans="1:8" s="116" customFormat="1" ht="15.75">
      <c r="A58" s="115"/>
      <c r="C58" s="117"/>
      <c r="D58" s="117"/>
      <c r="E58" s="118"/>
      <c r="F58" s="119"/>
      <c r="G58" s="120"/>
      <c r="H58" s="115"/>
    </row>
    <row r="59" spans="1:8" s="116" customFormat="1" ht="15.75">
      <c r="A59" s="115"/>
      <c r="C59" s="117"/>
      <c r="D59" s="117"/>
      <c r="E59" s="118"/>
      <c r="F59" s="119"/>
      <c r="G59" s="120"/>
      <c r="H59" s="115"/>
    </row>
    <row r="60" spans="1:8" s="116" customFormat="1" ht="15.75">
      <c r="A60" s="115"/>
      <c r="C60" s="117"/>
      <c r="D60" s="117"/>
      <c r="E60" s="118"/>
      <c r="F60" s="119"/>
      <c r="G60" s="120"/>
      <c r="H60" s="115"/>
    </row>
    <row r="61" spans="1:8" s="116" customFormat="1" ht="15.75">
      <c r="A61" s="115"/>
      <c r="C61" s="117"/>
      <c r="D61" s="117"/>
      <c r="E61" s="118"/>
      <c r="F61" s="119"/>
      <c r="G61" s="120"/>
      <c r="H61" s="115"/>
    </row>
  </sheetData>
  <mergeCells count="5">
    <mergeCell ref="E49:F49"/>
    <mergeCell ref="E45:F45"/>
    <mergeCell ref="A6:H6"/>
    <mergeCell ref="E47:F47"/>
    <mergeCell ref="E48:F48"/>
  </mergeCells>
  <printOptions gridLines="1" horizontalCentered="1"/>
  <pageMargins left="0" right="0" top="0.7874015748031497" bottom="0.1968503937007874" header="0" footer="0"/>
  <pageSetup fitToHeight="2" fitToWidth="1" horizontalDpi="600" verticalDpi="600" orientation="landscape" paperSize="8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P.I. ROSASCHINO FRANCO</dc:creator>
  <cp:keywords/>
  <dc:description/>
  <cp:lastModifiedBy>claudia.taliano</cp:lastModifiedBy>
  <cp:lastPrinted>2010-12-17T10:08:58Z</cp:lastPrinted>
  <dcterms:created xsi:type="dcterms:W3CDTF">2007-05-31T07:16:13Z</dcterms:created>
  <dcterms:modified xsi:type="dcterms:W3CDTF">2010-12-24T10:08:40Z</dcterms:modified>
  <cp:category/>
  <cp:version/>
  <cp:contentType/>
  <cp:contentStatus/>
</cp:coreProperties>
</file>