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5" windowWidth="14160" windowHeight="8190" activeTab="0"/>
  </bookViews>
  <sheets>
    <sheet name="sircomunixsito" sheetId="1" r:id="rId1"/>
  </sheets>
  <definedNames>
    <definedName name="_xlnm.Print_Area" localSheetId="0">'sircomunixsito'!$A$1:$E$130</definedName>
    <definedName name="DATABASE">'sircomunixsito'!#REF!</definedName>
    <definedName name="_xlnm.Print_Titles" localSheetId="0">'sircomunixsito'!$10:$10</definedName>
  </definedNames>
  <calcPr fullCalcOnLoad="1"/>
</workbook>
</file>

<file path=xl/sharedStrings.xml><?xml version="1.0" encoding="utf-8"?>
<sst xmlns="http://schemas.openxmlformats.org/spreadsheetml/2006/main" count="322" uniqueCount="269">
  <si>
    <t>IT1110071</t>
  </si>
  <si>
    <t>001001</t>
  </si>
  <si>
    <t>Aglie</t>
  </si>
  <si>
    <t>Zona umida di Zucchea</t>
  </si>
  <si>
    <t>IT1110072</t>
  </si>
  <si>
    <t>001299</t>
  </si>
  <si>
    <t>Vigone</t>
  </si>
  <si>
    <t>001300</t>
  </si>
  <si>
    <t>Villafranca Piemonte</t>
  </si>
  <si>
    <t>Ribba - 13  Laghi</t>
  </si>
  <si>
    <t>IT1110073</t>
  </si>
  <si>
    <t>001186</t>
  </si>
  <si>
    <t>Perrero</t>
  </si>
  <si>
    <t>001202</t>
  </si>
  <si>
    <t>Prali</t>
  </si>
  <si>
    <t>001011</t>
  </si>
  <si>
    <t>Angrogna</t>
  </si>
  <si>
    <t>001306</t>
  </si>
  <si>
    <t>Villar Pellice</t>
  </si>
  <si>
    <t>001026</t>
  </si>
  <si>
    <t>Bobbio Pellice</t>
  </si>
  <si>
    <t>Sagna del Vallone (Val di Lanzo)</t>
  </si>
  <si>
    <t>IT1110074</t>
  </si>
  <si>
    <t>001282</t>
  </si>
  <si>
    <t>Usseglio</t>
  </si>
  <si>
    <t>Lac Falin (Valle di Lanzo)</t>
  </si>
  <si>
    <t>IT1110075</t>
  </si>
  <si>
    <t>Moncuni</t>
  </si>
  <si>
    <t>IT1110077</t>
  </si>
  <si>
    <t>001013</t>
  </si>
  <si>
    <t>Avigliana</t>
  </si>
  <si>
    <t>001211</t>
  </si>
  <si>
    <t>Reano</t>
  </si>
  <si>
    <t>001276</t>
  </si>
  <si>
    <t>Trana</t>
  </si>
  <si>
    <t>Bosco di Vigone</t>
  </si>
  <si>
    <t>IT1110078</t>
  </si>
  <si>
    <t>Risaie tra Casanova Elvo e S. Germano V. se</t>
  </si>
  <si>
    <t>IT1120018</t>
  </si>
  <si>
    <t>002133</t>
  </si>
  <si>
    <t>Santhia'</t>
  </si>
  <si>
    <t>002033</t>
  </si>
  <si>
    <t>Casanova Elvo</t>
  </si>
  <si>
    <t>002131</t>
  </si>
  <si>
    <t>San Germano Vercellese</t>
  </si>
  <si>
    <t>Lago di Casalrosso</t>
  </si>
  <si>
    <t>IT1120019</t>
  </si>
  <si>
    <t>002070</t>
  </si>
  <si>
    <t>Lignana</t>
  </si>
  <si>
    <t>002054</t>
  </si>
  <si>
    <t>Desana</t>
  </si>
  <si>
    <t>Stagno Cascina Guidia</t>
  </si>
  <si>
    <t>IT1120020</t>
  </si>
  <si>
    <t>002030</t>
  </si>
  <si>
    <t>Caresana</t>
  </si>
  <si>
    <t>Mazzucco, Bonda Grande</t>
  </si>
  <si>
    <t>IT1120022</t>
  </si>
  <si>
    <t>002137</t>
  </si>
  <si>
    <t>Serravalle Sesia</t>
  </si>
  <si>
    <t>096064</t>
  </si>
  <si>
    <t>Sostegno</t>
  </si>
  <si>
    <t>002116</t>
  </si>
  <si>
    <t>Roasio</t>
  </si>
  <si>
    <t>096078</t>
  </si>
  <si>
    <t>Villa del Bosco</t>
  </si>
  <si>
    <t>002068</t>
  </si>
  <si>
    <t>Lenta</t>
  </si>
  <si>
    <t>002062</t>
  </si>
  <si>
    <t>Ghislarengo</t>
  </si>
  <si>
    <t>002006</t>
  </si>
  <si>
    <t>Arborio</t>
  </si>
  <si>
    <t>096046</t>
  </si>
  <si>
    <t>Pollone</t>
  </si>
  <si>
    <t>Trappa - Bagneri</t>
  </si>
  <si>
    <t>IT1130007</t>
  </si>
  <si>
    <t>096063</t>
  </si>
  <si>
    <t>Sordevolo</t>
  </si>
  <si>
    <t>096028</t>
  </si>
  <si>
    <t>Graglia</t>
  </si>
  <si>
    <t>096041</t>
  </si>
  <si>
    <t>Occhieppo Superiore</t>
  </si>
  <si>
    <t>096038</t>
  </si>
  <si>
    <t>Muzzano</t>
  </si>
  <si>
    <t>Rive Rosse Biellesi</t>
  </si>
  <si>
    <t>IT1130008</t>
  </si>
  <si>
    <t>096023</t>
  </si>
  <si>
    <t>Curino</t>
  </si>
  <si>
    <t>096062</t>
  </si>
  <si>
    <t>Soprana</t>
  </si>
  <si>
    <t>096033</t>
  </si>
  <si>
    <t>Mezzana Nortigliengo</t>
  </si>
  <si>
    <t>096014</t>
  </si>
  <si>
    <t>Casapinta</t>
  </si>
  <si>
    <t>096032</t>
  </si>
  <si>
    <t>Masserano</t>
  </si>
  <si>
    <t>Torbiera di Valle Scoccia (M.te  Mottarone)</t>
  </si>
  <si>
    <t>IT1140012</t>
  </si>
  <si>
    <t>103064</t>
  </si>
  <si>
    <t>Stresa</t>
  </si>
  <si>
    <t>103034</t>
  </si>
  <si>
    <t>Gignese</t>
  </si>
  <si>
    <t>Valle Onsernone</t>
  </si>
  <si>
    <t>IT1140015</t>
  </si>
  <si>
    <t>103062</t>
  </si>
  <si>
    <t>Santa Maria Maggiore</t>
  </si>
  <si>
    <t>103024</t>
  </si>
  <si>
    <t>Craveggia</t>
  </si>
  <si>
    <t>103065</t>
  </si>
  <si>
    <t>Toceno</t>
  </si>
  <si>
    <t>Bosco Preti e Bosco Lupi</t>
  </si>
  <si>
    <t>IT1150009</t>
  </si>
  <si>
    <t>003073</t>
  </si>
  <si>
    <t>Ghemme</t>
  </si>
  <si>
    <t>003036</t>
  </si>
  <si>
    <t>Carpignano Sesia</t>
  </si>
  <si>
    <t>003138</t>
  </si>
  <si>
    <t>Sillavengo</t>
  </si>
  <si>
    <t>Torbiere del Monte Bracco</t>
  </si>
  <si>
    <t>IT1160042</t>
  </si>
  <si>
    <t>004209</t>
  </si>
  <si>
    <t>Sanfront</t>
  </si>
  <si>
    <t>Grotta dell'Orso (Ormea)</t>
  </si>
  <si>
    <t>IT1160043</t>
  </si>
  <si>
    <t>004155</t>
  </si>
  <si>
    <t>Ormea</t>
  </si>
  <si>
    <t>Gole del Lenta (Oncino)</t>
  </si>
  <si>
    <t>IT1160044</t>
  </si>
  <si>
    <t>004154</t>
  </si>
  <si>
    <t>Oncino</t>
  </si>
  <si>
    <t>IT1160045</t>
  </si>
  <si>
    <t>004174</t>
  </si>
  <si>
    <t>Prazzo</t>
  </si>
  <si>
    <t>Vallone di Elva (V. Maira)</t>
  </si>
  <si>
    <t>IT1160046</t>
  </si>
  <si>
    <t>004047</t>
  </si>
  <si>
    <t>Casteldelfino</t>
  </si>
  <si>
    <t>004017</t>
  </si>
  <si>
    <t>Bellino</t>
  </si>
  <si>
    <t>004083</t>
  </si>
  <si>
    <t>Elva</t>
  </si>
  <si>
    <t>004224</t>
  </si>
  <si>
    <t>Stroppo</t>
  </si>
  <si>
    <t>Fontanili di Cavallermaggiore</t>
  </si>
  <si>
    <t>IT1160047</t>
  </si>
  <si>
    <t>004059</t>
  </si>
  <si>
    <t>Cavallermaggiore</t>
  </si>
  <si>
    <t>004215</t>
  </si>
  <si>
    <t>Savigliano</t>
  </si>
  <si>
    <t>Bosco a Lilium martagon</t>
  </si>
  <si>
    <t>IT1160048</t>
  </si>
  <si>
    <t>004035</t>
  </si>
  <si>
    <t>Camerana</t>
  </si>
  <si>
    <t>Bric dei Faggi</t>
  </si>
  <si>
    <t>IT1160049</t>
  </si>
  <si>
    <t>004050</t>
  </si>
  <si>
    <t>Castelletto Uzzone</t>
  </si>
  <si>
    <t>004178</t>
  </si>
  <si>
    <t>Prunetto</t>
  </si>
  <si>
    <t>004098</t>
  </si>
  <si>
    <t>Gottasecca</t>
  </si>
  <si>
    <t>Il torrente Belbo e il lago delle Verne</t>
  </si>
  <si>
    <t>IT1160050</t>
  </si>
  <si>
    <t>004206</t>
  </si>
  <si>
    <t>San Benedetto Belbo</t>
  </si>
  <si>
    <t>Serra dei pini con orchidee</t>
  </si>
  <si>
    <t>IT1160051</t>
  </si>
  <si>
    <t>004137</t>
  </si>
  <si>
    <t>Montelupo Albese</t>
  </si>
  <si>
    <t>004220</t>
  </si>
  <si>
    <t>Sinio</t>
  </si>
  <si>
    <t>San Bovo di Castino</t>
  </si>
  <si>
    <t>IT1160052</t>
  </si>
  <si>
    <t>004057</t>
  </si>
  <si>
    <t>Castino</t>
  </si>
  <si>
    <t>004231</t>
  </si>
  <si>
    <t>Trezzo Tinella</t>
  </si>
  <si>
    <t>Stazione a Centaurea alpina</t>
  </si>
  <si>
    <t>IT1160053</t>
  </si>
  <si>
    <t>004074</t>
  </si>
  <si>
    <t>Cossano Belbo</t>
  </si>
  <si>
    <t>Zona umida di Cascina Fiore (Berzano S. Pietro)</t>
  </si>
  <si>
    <t>IT1170004</t>
  </si>
  <si>
    <t>005004</t>
  </si>
  <si>
    <t>Aramengo</t>
  </si>
  <si>
    <t>005009</t>
  </si>
  <si>
    <t>Berzano di San Pietro</t>
  </si>
  <si>
    <t>006043</t>
  </si>
  <si>
    <t>Cassine</t>
  </si>
  <si>
    <t>Bosco Palli - Cerreta di Rolasco</t>
  </si>
  <si>
    <t>IT1180019</t>
  </si>
  <si>
    <t>006039</t>
  </si>
  <si>
    <t>Casale Monferrato</t>
  </si>
  <si>
    <t>Rio dell'Olmo</t>
  </si>
  <si>
    <t>IT1180020</t>
  </si>
  <si>
    <t>Arenarie di Serravalle Scrivia</t>
  </si>
  <si>
    <t>IT1180021</t>
  </si>
  <si>
    <t>006160</t>
  </si>
  <si>
    <t>Serravalle Scrivia</t>
  </si>
  <si>
    <t>Bormida Morta di Sezzadio</t>
  </si>
  <si>
    <t>IT1180022</t>
  </si>
  <si>
    <t>006161</t>
  </si>
  <si>
    <t>Sezzadio</t>
  </si>
  <si>
    <t>Pian dei Laghi</t>
  </si>
  <si>
    <t>IT1180023</t>
  </si>
  <si>
    <t>Garzaia di Pietra Marazzi</t>
  </si>
  <si>
    <t>IT1180024</t>
  </si>
  <si>
    <t>006129</t>
  </si>
  <si>
    <t>Pietra Marazzi</t>
  </si>
  <si>
    <t>CODICE SIR</t>
  </si>
  <si>
    <t>Parco e Castello di Agliè</t>
  </si>
  <si>
    <t>DATI TERRITORIALI COMUNALI</t>
  </si>
  <si>
    <t>Siti di Importanza Regionale (SIR)</t>
  </si>
  <si>
    <t>Genisté di Prazzo (Val Maira)</t>
  </si>
  <si>
    <t>Pont Canavese</t>
  </si>
  <si>
    <t>001199</t>
  </si>
  <si>
    <t>IT1110046</t>
  </si>
  <si>
    <t>Prascondu'</t>
  </si>
  <si>
    <t>Direzione Ambiente - Settore  Biodiversità e Aree Naturali  Protette</t>
  </si>
  <si>
    <t>Fabbrica Curone</t>
  </si>
  <si>
    <t>006067</t>
  </si>
  <si>
    <t>DENOMINAZIONE SITO</t>
  </si>
  <si>
    <t>TOPONIMO</t>
  </si>
  <si>
    <t>CODICE   ISTAT</t>
  </si>
  <si>
    <t>SUPERFICIE (ha)</t>
  </si>
  <si>
    <t>Totale Prascondù</t>
  </si>
  <si>
    <t>Totale Parco e Castello di Agliè</t>
  </si>
  <si>
    <t>Totale Zona umida di Zucchea</t>
  </si>
  <si>
    <t>Totale Ribba - 13  Laghi</t>
  </si>
  <si>
    <t>Totale Sagna del Vallone (Val di Lanzo)</t>
  </si>
  <si>
    <t>Totale Lac Falin (Valle di Lanzo)</t>
  </si>
  <si>
    <t>Totale Moncuni</t>
  </si>
  <si>
    <t>Totale Bosco di Vigone</t>
  </si>
  <si>
    <t>Totale Risaie tra Casanova Elvo e S. Germano V. se</t>
  </si>
  <si>
    <t>Totale Lago di Casalrosso</t>
  </si>
  <si>
    <t>Totale Stagno Cascina Guidia</t>
  </si>
  <si>
    <t>Totale Mazzucco, Bonda Grande</t>
  </si>
  <si>
    <t>Totale Trappa - Bagneri</t>
  </si>
  <si>
    <t>Totale Grotta dell'Orso (Ormea)</t>
  </si>
  <si>
    <t>Totale Torbiere del Monte Bracco</t>
  </si>
  <si>
    <t>Totale Bosco Preti e Bosco Lupi</t>
  </si>
  <si>
    <t>Totale Valle Onsernone</t>
  </si>
  <si>
    <t>Totale Rive Rosse Biellesi</t>
  </si>
  <si>
    <t>Totale Gole del Lenta (Oncino)</t>
  </si>
  <si>
    <t>Totale Genisté di Prazzo (Val Maira)</t>
  </si>
  <si>
    <t>Totale Vallone di Elva (V. Maira)</t>
  </si>
  <si>
    <t>Totale Fontanili di Cavallermaggiore</t>
  </si>
  <si>
    <t>Totale Bosco a Lilium martagon</t>
  </si>
  <si>
    <t>Totale Bric dei Faggi</t>
  </si>
  <si>
    <t>Totale Il torrente Belbo e il lago delle Verne</t>
  </si>
  <si>
    <t>Totale Serra dei pini con orchidee</t>
  </si>
  <si>
    <t>Totale San Bovo di Castino</t>
  </si>
  <si>
    <t>Totale Stazione a Centaurea alpina</t>
  </si>
  <si>
    <t>Totale Zona umida di Cascina Fiore (Berzano S. Pietro)</t>
  </si>
  <si>
    <t>Totale Bosco Palli - Cerreta di Rolasco</t>
  </si>
  <si>
    <t>Totale Rio dell'Olmo</t>
  </si>
  <si>
    <t>Totale Arenarie di Serravalle Scrivia</t>
  </si>
  <si>
    <t>Totale Bormida Morta di Sezzadio</t>
  </si>
  <si>
    <t>Totale Pian dei Laghi</t>
  </si>
  <si>
    <t>Totale Garzaia di Pietra Marazzi</t>
  </si>
  <si>
    <t>Totale complessivo</t>
  </si>
  <si>
    <t>Re</t>
  </si>
  <si>
    <t>Ribordone</t>
  </si>
  <si>
    <t>Ronco Canavese</t>
  </si>
  <si>
    <t>Sparone</t>
  </si>
  <si>
    <t>001212</t>
  </si>
  <si>
    <t>001224</t>
  </si>
  <si>
    <t>001267</t>
  </si>
  <si>
    <t>Aggiornamento del dato: ottobre 2020</t>
  </si>
  <si>
    <t xml:space="preserve">Fonte Dati:  Regione Piemonte -Direzione Ambiente, Energia e Territorio - Settore  Biodiversità e Aree Naturali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</si>
</sst>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Garamond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medium"/>
      <right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>
        <color indexed="8"/>
      </top>
      <bottom style="medium">
        <color indexed="9"/>
      </bottom>
    </border>
    <border>
      <left style="medium"/>
      <right style="thin"/>
      <top style="medium">
        <color indexed="9"/>
      </top>
      <bottom style="medium">
        <color indexed="9"/>
      </bottom>
    </border>
    <border>
      <left style="medium"/>
      <right style="thin"/>
      <top style="medium">
        <color indexed="9"/>
      </top>
      <bottom style="thin">
        <color indexed="8"/>
      </bottom>
    </border>
    <border>
      <left style="medium"/>
      <right style="thin"/>
      <top style="medium">
        <color indexed="9"/>
      </top>
      <bottom style="thin"/>
    </border>
    <border>
      <left style="medium"/>
      <right style="thin"/>
      <top style="thin"/>
      <bottom style="medium">
        <color indexed="9"/>
      </bottom>
    </border>
    <border>
      <left style="medium"/>
      <right style="thin"/>
      <top style="medium"/>
      <bottom style="medium">
        <color indexed="9"/>
      </bottom>
    </border>
    <border>
      <left style="thin"/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4" fillId="9" borderId="1" applyNumberFormat="0" applyAlignment="0" applyProtection="0"/>
    <xf numFmtId="0" fontId="15" fillId="0" borderId="2" applyNumberFormat="0" applyFill="0" applyAlignment="0" applyProtection="0"/>
    <xf numFmtId="0" fontId="16" fillId="13" borderId="3" applyNumberFormat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12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0" fillId="5" borderId="4" applyNumberFormat="0" applyFont="0" applyAlignment="0" applyProtection="0"/>
    <xf numFmtId="0" fontId="13" fillId="9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0" fillId="17" borderId="0" applyNumberFormat="0" applyBorder="0" applyAlignment="0" applyProtection="0"/>
    <xf numFmtId="0" fontId="9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" fontId="2" fillId="9" borderId="10" xfId="0" applyNumberFormat="1" applyFont="1" applyFill="1" applyBorder="1" applyAlignment="1">
      <alignment horizontal="center" vertical="center" wrapText="1"/>
    </xf>
    <xf numFmtId="1" fontId="0" fillId="0" borderId="11" xfId="0" applyNumberFormat="1" applyBorder="1" applyAlignment="1">
      <alignment horizontal="left" vertic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left" vertical="center"/>
    </xf>
    <xf numFmtId="1" fontId="0" fillId="0" borderId="12" xfId="0" applyNumberFormat="1" applyBorder="1" applyAlignment="1">
      <alignment horizontal="center" vertical="center"/>
    </xf>
    <xf numFmtId="4" fontId="2" fillId="9" borderId="13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1" fontId="0" fillId="0" borderId="12" xfId="0" applyNumberFormat="1" applyBorder="1" applyAlignment="1">
      <alignment vertic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vertical="center"/>
    </xf>
    <xf numFmtId="1" fontId="0" fillId="0" borderId="15" xfId="0" applyNumberFormat="1" applyBorder="1" applyAlignment="1">
      <alignment horizontal="center" vertical="center"/>
    </xf>
    <xf numFmtId="1" fontId="0" fillId="0" borderId="16" xfId="0" applyNumberFormat="1" applyBorder="1" applyAlignment="1">
      <alignment vertical="center"/>
    </xf>
    <xf numFmtId="1" fontId="0" fillId="0" borderId="12" xfId="0" applyNumberFormat="1" applyBorder="1" applyAlignment="1" quotePrefix="1">
      <alignment horizontal="center" vertical="center"/>
    </xf>
    <xf numFmtId="1" fontId="0" fillId="0" borderId="15" xfId="0" applyNumberFormat="1" applyBorder="1" applyAlignment="1" quotePrefix="1">
      <alignment horizontal="center" vertical="center"/>
    </xf>
    <xf numFmtId="1" fontId="0" fillId="0" borderId="11" xfId="0" applyNumberFormat="1" applyBorder="1" applyAlignment="1">
      <alignment/>
    </xf>
    <xf numFmtId="1" fontId="2" fillId="9" borderId="17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/>
    </xf>
    <xf numFmtId="0" fontId="0" fillId="7" borderId="18" xfId="0" applyFill="1" applyBorder="1" applyAlignment="1">
      <alignment/>
    </xf>
    <xf numFmtId="0" fontId="0" fillId="7" borderId="14" xfId="0" applyFill="1" applyBorder="1" applyAlignment="1">
      <alignment/>
    </xf>
    <xf numFmtId="0" fontId="0" fillId="7" borderId="19" xfId="0" applyFill="1" applyBorder="1" applyAlignment="1">
      <alignment/>
    </xf>
    <xf numFmtId="0" fontId="0" fillId="7" borderId="19" xfId="0" applyFill="1" applyBorder="1" applyAlignment="1">
      <alignment horizontal="center"/>
    </xf>
    <xf numFmtId="4" fontId="3" fillId="7" borderId="20" xfId="0" applyNumberFormat="1" applyFont="1" applyFill="1" applyBorder="1" applyAlignment="1">
      <alignment/>
    </xf>
    <xf numFmtId="4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7" borderId="26" xfId="0" applyFill="1" applyBorder="1" applyAlignment="1">
      <alignment/>
    </xf>
    <xf numFmtId="0" fontId="0" fillId="7" borderId="18" xfId="0" applyFill="1" applyBorder="1" applyAlignment="1">
      <alignment horizontal="center"/>
    </xf>
    <xf numFmtId="4" fontId="3" fillId="7" borderId="27" xfId="0" applyNumberFormat="1" applyFont="1" applyFill="1" applyBorder="1" applyAlignment="1">
      <alignment/>
    </xf>
    <xf numFmtId="0" fontId="3" fillId="10" borderId="28" xfId="0" applyFont="1" applyFill="1" applyBorder="1" applyAlignment="1">
      <alignment horizontal="center"/>
    </xf>
    <xf numFmtId="0" fontId="4" fillId="10" borderId="29" xfId="0" applyFont="1" applyFill="1" applyBorder="1" applyAlignment="1">
      <alignment/>
    </xf>
    <xf numFmtId="0" fontId="4" fillId="10" borderId="30" xfId="0" applyFont="1" applyFill="1" applyBorder="1" applyAlignment="1">
      <alignment horizontal="center"/>
    </xf>
    <xf numFmtId="4" fontId="3" fillId="10" borderId="12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31" xfId="0" applyNumberFormat="1" applyFill="1" applyBorder="1" applyAlignment="1">
      <alignment horizontal="center"/>
    </xf>
    <xf numFmtId="4" fontId="0" fillId="0" borderId="21" xfId="0" applyNumberFormat="1" applyFill="1" applyBorder="1" applyAlignment="1">
      <alignment horizontal="center"/>
    </xf>
    <xf numFmtId="4" fontId="0" fillId="0" borderId="32" xfId="0" applyNumberFormat="1" applyFill="1" applyBorder="1" applyAlignment="1">
      <alignment horizontal="center"/>
    </xf>
    <xf numFmtId="4" fontId="0" fillId="0" borderId="21" xfId="0" applyNumberFormat="1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21" fillId="0" borderId="0" xfId="0" applyFont="1" applyAlignment="1">
      <alignment/>
    </xf>
    <xf numFmtId="1" fontId="0" fillId="0" borderId="39" xfId="0" applyNumberFormat="1" applyBorder="1" applyAlignment="1">
      <alignment/>
    </xf>
    <xf numFmtId="1" fontId="0" fillId="0" borderId="40" xfId="0" applyNumberFormat="1" applyBorder="1" applyAlignment="1" quotePrefix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1724025</xdr:colOff>
      <xdr:row>0</xdr:row>
      <xdr:rowOff>19050</xdr:rowOff>
    </xdr:from>
    <xdr:to>
      <xdr:col>1</xdr:col>
      <xdr:colOff>2990850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19050"/>
          <a:ext cx="1266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130"/>
  <sheetViews>
    <sheetView tabSelected="1" view="pageBreakPreview" zoomScale="75" zoomScaleSheetLayoutView="75" zoomScalePageLayoutView="0" workbookViewId="0" topLeftCell="A1">
      <selection activeCell="A6" sqref="A6:IV6"/>
    </sheetView>
  </sheetViews>
  <sheetFormatPr defaultColWidth="9.140625" defaultRowHeight="12.75"/>
  <cols>
    <col min="1" max="1" width="11.8515625" style="0" customWidth="1"/>
    <col min="2" max="2" width="47.8515625" style="0" bestFit="1" customWidth="1"/>
    <col min="3" max="3" width="22.140625" style="0" bestFit="1" customWidth="1"/>
    <col min="5" max="5" width="12.8515625" style="0" customWidth="1"/>
    <col min="6" max="6" width="12.8515625" style="17" customWidth="1"/>
  </cols>
  <sheetData>
    <row r="1" ht="12.75"/>
    <row r="2" ht="12.75"/>
    <row r="3" ht="12.75"/>
    <row r="4" spans="1:5" ht="12.75">
      <c r="A4" s="53" t="s">
        <v>217</v>
      </c>
      <c r="B4" s="53"/>
      <c r="C4" s="53"/>
      <c r="D4" s="53"/>
      <c r="E4" s="53"/>
    </row>
    <row r="6" spans="1:5" ht="12.75">
      <c r="A6" s="53" t="s">
        <v>211</v>
      </c>
      <c r="B6" s="53"/>
      <c r="C6" s="53"/>
      <c r="D6" s="53"/>
      <c r="E6" s="53"/>
    </row>
    <row r="7" spans="1:5" ht="12.75">
      <c r="A7" s="53" t="s">
        <v>210</v>
      </c>
      <c r="B7" s="53"/>
      <c r="C7" s="53"/>
      <c r="D7" s="53"/>
      <c r="E7" s="53"/>
    </row>
    <row r="8" spans="1:5" ht="12.75">
      <c r="A8" s="53" t="s">
        <v>267</v>
      </c>
      <c r="B8" s="53"/>
      <c r="C8" s="53"/>
      <c r="D8" s="53"/>
      <c r="E8" s="53"/>
    </row>
    <row r="9" ht="13.5" thickBot="1"/>
    <row r="10" spans="1:6" ht="45" customHeight="1" thickBot="1">
      <c r="A10" s="1" t="s">
        <v>208</v>
      </c>
      <c r="B10" s="16" t="s">
        <v>220</v>
      </c>
      <c r="C10" s="16" t="s">
        <v>221</v>
      </c>
      <c r="D10" s="16" t="s">
        <v>222</v>
      </c>
      <c r="E10" s="6" t="s">
        <v>223</v>
      </c>
      <c r="F10" s="18"/>
    </row>
    <row r="11" spans="1:6" ht="13.5" thickBot="1">
      <c r="A11" s="49" t="s">
        <v>215</v>
      </c>
      <c r="B11" s="15" t="s">
        <v>216</v>
      </c>
      <c r="C11" s="2" t="s">
        <v>213</v>
      </c>
      <c r="D11" s="3" t="s">
        <v>214</v>
      </c>
      <c r="E11" s="40">
        <v>3.461</v>
      </c>
      <c r="F11" s="37"/>
    </row>
    <row r="12" spans="1:6" ht="13.5" thickBot="1">
      <c r="A12" s="45"/>
      <c r="B12" s="51"/>
      <c r="C12" s="4" t="s">
        <v>261</v>
      </c>
      <c r="D12" s="52" t="s">
        <v>264</v>
      </c>
      <c r="E12" s="41">
        <v>291.959</v>
      </c>
      <c r="F12" s="37"/>
    </row>
    <row r="13" spans="1:6" ht="13.5" thickBot="1">
      <c r="A13" s="45"/>
      <c r="B13" s="51"/>
      <c r="C13" s="4" t="s">
        <v>262</v>
      </c>
      <c r="D13" s="52" t="s">
        <v>265</v>
      </c>
      <c r="E13" s="42">
        <v>335.829</v>
      </c>
      <c r="F13" s="37"/>
    </row>
    <row r="14" spans="1:7" ht="13.5" thickBot="1">
      <c r="A14" s="45"/>
      <c r="B14" s="51"/>
      <c r="C14" s="4" t="s">
        <v>263</v>
      </c>
      <c r="D14" s="52" t="s">
        <v>266</v>
      </c>
      <c r="E14" s="42">
        <v>357.051</v>
      </c>
      <c r="F14"/>
      <c r="G14" s="38"/>
    </row>
    <row r="15" spans="1:6" ht="12.75">
      <c r="A15" s="47"/>
      <c r="B15" s="21" t="s">
        <v>224</v>
      </c>
      <c r="C15" s="22"/>
      <c r="D15" s="23"/>
      <c r="E15" s="24">
        <f>SUM(E11:E14)</f>
        <v>988.3</v>
      </c>
      <c r="F15"/>
    </row>
    <row r="16" spans="1:8" ht="12.75">
      <c r="A16" s="29" t="s">
        <v>0</v>
      </c>
      <c r="B16" s="4" t="s">
        <v>209</v>
      </c>
      <c r="C16" s="8" t="s">
        <v>2</v>
      </c>
      <c r="D16" s="5" t="s">
        <v>1</v>
      </c>
      <c r="E16" s="25">
        <v>34.726</v>
      </c>
      <c r="F16"/>
      <c r="H16" s="39"/>
    </row>
    <row r="17" spans="1:6" ht="12.75">
      <c r="A17" s="26"/>
      <c r="B17" s="21" t="s">
        <v>225</v>
      </c>
      <c r="C17" s="22"/>
      <c r="D17" s="23"/>
      <c r="E17" s="24">
        <f>SUM(E16)</f>
        <v>34.726</v>
      </c>
      <c r="F17" s="19"/>
    </row>
    <row r="18" spans="1:6" ht="13.5" thickBot="1">
      <c r="A18" s="44" t="s">
        <v>4</v>
      </c>
      <c r="B18" s="4" t="s">
        <v>3</v>
      </c>
      <c r="C18" s="8" t="s">
        <v>6</v>
      </c>
      <c r="D18" s="5" t="s">
        <v>5</v>
      </c>
      <c r="E18" s="25">
        <v>6.026</v>
      </c>
      <c r="F18" s="19"/>
    </row>
    <row r="19" spans="1:6" ht="13.5" thickBot="1">
      <c r="A19" s="45"/>
      <c r="B19" s="4" t="s">
        <v>3</v>
      </c>
      <c r="C19" s="8" t="s">
        <v>8</v>
      </c>
      <c r="D19" s="5" t="s">
        <v>7</v>
      </c>
      <c r="E19" s="25">
        <v>1.222</v>
      </c>
      <c r="F19" s="19"/>
    </row>
    <row r="20" spans="1:6" ht="12.75">
      <c r="A20" s="47"/>
      <c r="B20" s="21" t="s">
        <v>226</v>
      </c>
      <c r="C20" s="22"/>
      <c r="D20" s="23"/>
      <c r="E20" s="24">
        <f>SUM(E18:E19)</f>
        <v>7.247999999999999</v>
      </c>
      <c r="F20" s="19"/>
    </row>
    <row r="21" spans="1:6" ht="13.5" thickBot="1">
      <c r="A21" s="48" t="s">
        <v>10</v>
      </c>
      <c r="B21" s="4" t="s">
        <v>9</v>
      </c>
      <c r="C21" s="8" t="s">
        <v>16</v>
      </c>
      <c r="D21" s="5" t="s">
        <v>15</v>
      </c>
      <c r="E21" s="25">
        <v>0.178</v>
      </c>
      <c r="F21" s="19"/>
    </row>
    <row r="22" spans="1:6" ht="13.5" thickBot="1">
      <c r="A22" s="45"/>
      <c r="B22" s="4" t="s">
        <v>9</v>
      </c>
      <c r="C22" s="10" t="s">
        <v>20</v>
      </c>
      <c r="D22" s="11" t="s">
        <v>19</v>
      </c>
      <c r="E22" s="25">
        <v>0.677</v>
      </c>
      <c r="F22" s="19"/>
    </row>
    <row r="23" spans="1:6" ht="13.5" thickBot="1">
      <c r="A23" s="45"/>
      <c r="B23" s="4" t="s">
        <v>9</v>
      </c>
      <c r="C23" s="8" t="s">
        <v>12</v>
      </c>
      <c r="D23" s="5" t="s">
        <v>11</v>
      </c>
      <c r="E23" s="25">
        <v>2.977</v>
      </c>
      <c r="F23" s="19"/>
    </row>
    <row r="24" spans="1:6" ht="13.5" thickBot="1">
      <c r="A24" s="45"/>
      <c r="B24" s="4" t="s">
        <v>9</v>
      </c>
      <c r="C24" s="8" t="s">
        <v>14</v>
      </c>
      <c r="D24" s="5" t="s">
        <v>13</v>
      </c>
      <c r="E24" s="25">
        <v>704.762</v>
      </c>
      <c r="F24" s="19"/>
    </row>
    <row r="25" spans="1:6" ht="13.5" thickBot="1">
      <c r="A25" s="45"/>
      <c r="B25" s="4" t="s">
        <v>9</v>
      </c>
      <c r="C25" s="8" t="s">
        <v>18</v>
      </c>
      <c r="D25" s="5" t="s">
        <v>17</v>
      </c>
      <c r="E25" s="25">
        <v>2.672</v>
      </c>
      <c r="F25" s="19"/>
    </row>
    <row r="26" spans="1:6" ht="12.75">
      <c r="A26" s="47"/>
      <c r="B26" s="21" t="s">
        <v>227</v>
      </c>
      <c r="C26" s="22"/>
      <c r="D26" s="23"/>
      <c r="E26" s="24">
        <f>SUM(E21:E25)</f>
        <v>711.266</v>
      </c>
      <c r="F26" s="19"/>
    </row>
    <row r="27" spans="1:6" ht="12.75">
      <c r="A27" s="29" t="s">
        <v>22</v>
      </c>
      <c r="B27" s="4" t="s">
        <v>21</v>
      </c>
      <c r="C27" s="8" t="s">
        <v>24</v>
      </c>
      <c r="D27" s="5" t="s">
        <v>23</v>
      </c>
      <c r="E27" s="25">
        <v>49.388</v>
      </c>
      <c r="F27" s="19"/>
    </row>
    <row r="28" spans="1:6" ht="12.75">
      <c r="A28" s="26"/>
      <c r="B28" s="21" t="s">
        <v>228</v>
      </c>
      <c r="C28" s="22"/>
      <c r="D28" s="23"/>
      <c r="E28" s="24">
        <f>SUM(E27)</f>
        <v>49.388</v>
      </c>
      <c r="F28" s="19"/>
    </row>
    <row r="29" spans="1:6" ht="12.75">
      <c r="A29" s="29" t="s">
        <v>26</v>
      </c>
      <c r="B29" s="4" t="s">
        <v>25</v>
      </c>
      <c r="C29" s="8" t="s">
        <v>24</v>
      </c>
      <c r="D29" s="5" t="s">
        <v>23</v>
      </c>
      <c r="E29" s="25">
        <v>5.836</v>
      </c>
      <c r="F29" s="19"/>
    </row>
    <row r="30" spans="1:6" ht="12.75">
      <c r="A30" s="26"/>
      <c r="B30" s="21" t="s">
        <v>229</v>
      </c>
      <c r="C30" s="22"/>
      <c r="D30" s="23"/>
      <c r="E30" s="24">
        <f>SUM(E29)</f>
        <v>5.836</v>
      </c>
      <c r="F30" s="19"/>
    </row>
    <row r="31" spans="1:6" ht="13.5" thickBot="1">
      <c r="A31" s="48" t="s">
        <v>28</v>
      </c>
      <c r="B31" s="4" t="s">
        <v>27</v>
      </c>
      <c r="C31" s="8" t="s">
        <v>30</v>
      </c>
      <c r="D31" s="5" t="s">
        <v>29</v>
      </c>
      <c r="E31" s="25">
        <v>98.474</v>
      </c>
      <c r="F31" s="19"/>
    </row>
    <row r="32" spans="1:6" ht="13.5" thickBot="1">
      <c r="A32" s="45"/>
      <c r="B32" s="4" t="s">
        <v>27</v>
      </c>
      <c r="C32" s="8" t="s">
        <v>32</v>
      </c>
      <c r="D32" s="5" t="s">
        <v>31</v>
      </c>
      <c r="E32" s="25">
        <v>190.763</v>
      </c>
      <c r="F32" s="19"/>
    </row>
    <row r="33" spans="1:6" ht="13.5" thickBot="1">
      <c r="A33" s="45"/>
      <c r="B33" s="4" t="s">
        <v>27</v>
      </c>
      <c r="C33" s="8" t="s">
        <v>34</v>
      </c>
      <c r="D33" s="5" t="s">
        <v>33</v>
      </c>
      <c r="E33" s="25">
        <v>65.992</v>
      </c>
      <c r="F33" s="19"/>
    </row>
    <row r="34" spans="1:6" ht="12.75">
      <c r="A34" s="46"/>
      <c r="B34" s="21" t="s">
        <v>230</v>
      </c>
      <c r="C34" s="22"/>
      <c r="D34" s="23"/>
      <c r="E34" s="24">
        <f>SUM(E31:E33)</f>
        <v>355.22900000000004</v>
      </c>
      <c r="F34" s="19"/>
    </row>
    <row r="35" spans="1:6" ht="13.5" thickBot="1">
      <c r="A35" s="44" t="s">
        <v>36</v>
      </c>
      <c r="B35" s="4" t="s">
        <v>35</v>
      </c>
      <c r="C35" s="8" t="s">
        <v>6</v>
      </c>
      <c r="D35" s="5" t="s">
        <v>5</v>
      </c>
      <c r="E35" s="25">
        <v>16.616</v>
      </c>
      <c r="F35" s="19"/>
    </row>
    <row r="36" spans="1:6" ht="13.5" thickBot="1">
      <c r="A36" s="45"/>
      <c r="B36" s="4" t="s">
        <v>35</v>
      </c>
      <c r="C36" s="8" t="s">
        <v>8</v>
      </c>
      <c r="D36" s="5" t="s">
        <v>7</v>
      </c>
      <c r="E36" s="25">
        <v>5.21</v>
      </c>
      <c r="F36" s="19"/>
    </row>
    <row r="37" spans="1:6" ht="12.75">
      <c r="A37" s="47"/>
      <c r="B37" s="21" t="s">
        <v>231</v>
      </c>
      <c r="C37" s="22"/>
      <c r="D37" s="23"/>
      <c r="E37" s="24">
        <f>SUM(E35:E36)</f>
        <v>21.826</v>
      </c>
      <c r="F37" s="19"/>
    </row>
    <row r="38" spans="1:6" ht="13.5" thickBot="1">
      <c r="A38" s="48" t="s">
        <v>38</v>
      </c>
      <c r="B38" s="4" t="s">
        <v>37</v>
      </c>
      <c r="C38" s="8" t="s">
        <v>42</v>
      </c>
      <c r="D38" s="5" t="s">
        <v>41</v>
      </c>
      <c r="E38" s="25">
        <v>190.016</v>
      </c>
      <c r="F38" s="19"/>
    </row>
    <row r="39" spans="1:6" ht="13.5" thickBot="1">
      <c r="A39" s="45"/>
      <c r="B39" s="4" t="s">
        <v>37</v>
      </c>
      <c r="C39" s="8" t="s">
        <v>44</v>
      </c>
      <c r="D39" s="5" t="s">
        <v>43</v>
      </c>
      <c r="E39" s="25">
        <v>492.701</v>
      </c>
      <c r="F39" s="19"/>
    </row>
    <row r="40" spans="1:6" ht="13.5" thickBot="1">
      <c r="A40" s="45"/>
      <c r="B40" s="4" t="s">
        <v>37</v>
      </c>
      <c r="C40" s="8" t="s">
        <v>40</v>
      </c>
      <c r="D40" s="5" t="s">
        <v>39</v>
      </c>
      <c r="E40" s="25">
        <v>239.443</v>
      </c>
      <c r="F40" s="19"/>
    </row>
    <row r="41" spans="1:6" ht="12.75">
      <c r="A41" s="46"/>
      <c r="B41" s="21" t="s">
        <v>232</v>
      </c>
      <c r="C41" s="22"/>
      <c r="D41" s="23"/>
      <c r="E41" s="24">
        <f>SUM(E38:E40)</f>
        <v>922.16</v>
      </c>
      <c r="F41" s="19"/>
    </row>
    <row r="42" spans="1:6" ht="13.5" thickBot="1">
      <c r="A42" s="44" t="s">
        <v>46</v>
      </c>
      <c r="B42" s="4" t="s">
        <v>45</v>
      </c>
      <c r="C42" s="8" t="s">
        <v>50</v>
      </c>
      <c r="D42" s="5" t="s">
        <v>49</v>
      </c>
      <c r="E42" s="25">
        <v>0.563</v>
      </c>
      <c r="F42" s="19"/>
    </row>
    <row r="43" spans="1:6" ht="13.5" thickBot="1">
      <c r="A43" s="45"/>
      <c r="B43" s="4" t="s">
        <v>45</v>
      </c>
      <c r="C43" s="8" t="s">
        <v>48</v>
      </c>
      <c r="D43" s="5" t="s">
        <v>47</v>
      </c>
      <c r="E43" s="25">
        <v>141.945</v>
      </c>
      <c r="F43" s="19"/>
    </row>
    <row r="44" spans="1:6" ht="12.75">
      <c r="A44" s="47"/>
      <c r="B44" s="21" t="s">
        <v>233</v>
      </c>
      <c r="C44" s="22"/>
      <c r="D44" s="23"/>
      <c r="E44" s="24">
        <f>SUM(E42:E43)</f>
        <v>142.50799999999998</v>
      </c>
      <c r="F44" s="19"/>
    </row>
    <row r="45" spans="1:6" ht="12.75">
      <c r="A45" s="29" t="s">
        <v>52</v>
      </c>
      <c r="B45" s="4" t="s">
        <v>51</v>
      </c>
      <c r="C45" s="8" t="s">
        <v>54</v>
      </c>
      <c r="D45" s="5" t="s">
        <v>53</v>
      </c>
      <c r="E45" s="25">
        <v>6.534</v>
      </c>
      <c r="F45" s="19"/>
    </row>
    <row r="46" spans="1:6" ht="12.75">
      <c r="A46" s="26"/>
      <c r="B46" s="21" t="s">
        <v>234</v>
      </c>
      <c r="C46" s="22"/>
      <c r="D46" s="23"/>
      <c r="E46" s="24">
        <f>SUM(E45)</f>
        <v>6.534</v>
      </c>
      <c r="F46" s="19"/>
    </row>
    <row r="47" spans="1:6" ht="13.5" thickBot="1">
      <c r="A47" s="44" t="s">
        <v>56</v>
      </c>
      <c r="B47" s="4" t="s">
        <v>55</v>
      </c>
      <c r="C47" s="8" t="s">
        <v>62</v>
      </c>
      <c r="D47" s="5" t="s">
        <v>61</v>
      </c>
      <c r="E47" s="25">
        <v>127.456</v>
      </c>
      <c r="F47" s="19"/>
    </row>
    <row r="48" spans="1:6" ht="13.5" thickBot="1">
      <c r="A48" s="45"/>
      <c r="B48" s="4" t="s">
        <v>55</v>
      </c>
      <c r="C48" s="8" t="s">
        <v>58</v>
      </c>
      <c r="D48" s="5" t="s">
        <v>57</v>
      </c>
      <c r="E48" s="25">
        <v>104.503</v>
      </c>
      <c r="F48" s="19"/>
    </row>
    <row r="49" spans="1:6" ht="13.5" thickBot="1">
      <c r="A49" s="45"/>
      <c r="B49" s="4" t="s">
        <v>55</v>
      </c>
      <c r="C49" s="8" t="s">
        <v>60</v>
      </c>
      <c r="D49" s="5" t="s">
        <v>59</v>
      </c>
      <c r="E49" s="25">
        <v>630.18</v>
      </c>
      <c r="F49" s="19"/>
    </row>
    <row r="50" spans="1:6" ht="13.5" thickBot="1">
      <c r="A50" s="45"/>
      <c r="B50" s="4" t="s">
        <v>55</v>
      </c>
      <c r="C50" s="12" t="s">
        <v>64</v>
      </c>
      <c r="D50" s="11" t="s">
        <v>63</v>
      </c>
      <c r="E50" s="25">
        <v>0.112</v>
      </c>
      <c r="F50" s="19"/>
    </row>
    <row r="51" spans="1:6" ht="12.75">
      <c r="A51" s="46"/>
      <c r="B51" s="21" t="s">
        <v>235</v>
      </c>
      <c r="C51" s="22"/>
      <c r="D51" s="23"/>
      <c r="E51" s="24">
        <f>SUM(E47:E50)</f>
        <v>862.2509999999999</v>
      </c>
      <c r="F51" s="19"/>
    </row>
    <row r="52" spans="1:6" ht="13.5" thickBot="1">
      <c r="A52" s="44" t="s">
        <v>74</v>
      </c>
      <c r="B52" s="4" t="s">
        <v>73</v>
      </c>
      <c r="C52" s="12" t="s">
        <v>78</v>
      </c>
      <c r="D52" s="11" t="s">
        <v>77</v>
      </c>
      <c r="E52" s="25">
        <v>71.571</v>
      </c>
      <c r="F52" s="19"/>
    </row>
    <row r="53" spans="1:6" ht="13.5" thickBot="1">
      <c r="A53" s="45"/>
      <c r="B53" s="4" t="s">
        <v>73</v>
      </c>
      <c r="C53" s="8" t="s">
        <v>82</v>
      </c>
      <c r="D53" s="5" t="s">
        <v>81</v>
      </c>
      <c r="E53" s="25">
        <v>311.92</v>
      </c>
      <c r="F53" s="19"/>
    </row>
    <row r="54" spans="1:6" ht="13.5" thickBot="1">
      <c r="A54" s="45"/>
      <c r="B54" s="4" t="s">
        <v>73</v>
      </c>
      <c r="C54" s="10" t="s">
        <v>80</v>
      </c>
      <c r="D54" s="11" t="s">
        <v>79</v>
      </c>
      <c r="E54" s="25">
        <v>82.693</v>
      </c>
      <c r="F54" s="19"/>
    </row>
    <row r="55" spans="1:6" ht="13.5" thickBot="1">
      <c r="A55" s="45"/>
      <c r="B55" s="4" t="s">
        <v>73</v>
      </c>
      <c r="C55" s="8" t="s">
        <v>72</v>
      </c>
      <c r="D55" s="5" t="s">
        <v>71</v>
      </c>
      <c r="E55" s="25">
        <v>21.688</v>
      </c>
      <c r="F55" s="19"/>
    </row>
    <row r="56" spans="1:6" ht="13.5" thickBot="1">
      <c r="A56" s="45"/>
      <c r="B56" s="4" t="s">
        <v>73</v>
      </c>
      <c r="C56" s="8" t="s">
        <v>76</v>
      </c>
      <c r="D56" s="5" t="s">
        <v>75</v>
      </c>
      <c r="E56" s="25">
        <v>433.615</v>
      </c>
      <c r="F56" s="19"/>
    </row>
    <row r="57" spans="1:6" ht="12.75">
      <c r="A57" s="46"/>
      <c r="B57" s="21" t="s">
        <v>236</v>
      </c>
      <c r="C57" s="22"/>
      <c r="D57" s="23"/>
      <c r="E57" s="24">
        <f>SUM(E52:E56)</f>
        <v>921.487</v>
      </c>
      <c r="F57" s="19"/>
    </row>
    <row r="58" spans="1:6" ht="13.5" thickBot="1">
      <c r="A58" s="44" t="s">
        <v>84</v>
      </c>
      <c r="B58" s="4" t="s">
        <v>83</v>
      </c>
      <c r="C58" s="8" t="s">
        <v>92</v>
      </c>
      <c r="D58" s="5" t="s">
        <v>91</v>
      </c>
      <c r="E58" s="25">
        <v>0.006</v>
      </c>
      <c r="F58" s="19"/>
    </row>
    <row r="59" spans="1:6" ht="13.5" thickBot="1">
      <c r="A59" s="45"/>
      <c r="B59" s="4" t="s">
        <v>83</v>
      </c>
      <c r="C59" s="8" t="s">
        <v>86</v>
      </c>
      <c r="D59" s="5" t="s">
        <v>85</v>
      </c>
      <c r="E59" s="25">
        <v>327.295</v>
      </c>
      <c r="F59" s="19"/>
    </row>
    <row r="60" spans="1:6" ht="13.5" thickBot="1">
      <c r="A60" s="45"/>
      <c r="B60" s="4" t="s">
        <v>83</v>
      </c>
      <c r="C60" s="10" t="s">
        <v>94</v>
      </c>
      <c r="D60" s="11" t="s">
        <v>93</v>
      </c>
      <c r="E60" s="25">
        <v>17.857</v>
      </c>
      <c r="F60" s="19"/>
    </row>
    <row r="61" spans="1:6" ht="13.5" thickBot="1">
      <c r="A61" s="45"/>
      <c r="B61" s="4" t="s">
        <v>83</v>
      </c>
      <c r="C61" s="8" t="s">
        <v>90</v>
      </c>
      <c r="D61" s="5" t="s">
        <v>89</v>
      </c>
      <c r="E61" s="25">
        <v>0.02</v>
      </c>
      <c r="F61" s="19"/>
    </row>
    <row r="62" spans="1:6" ht="13.5" thickBot="1">
      <c r="A62" s="45"/>
      <c r="B62" s="4" t="s">
        <v>83</v>
      </c>
      <c r="C62" s="8" t="s">
        <v>88</v>
      </c>
      <c r="D62" s="5" t="s">
        <v>87</v>
      </c>
      <c r="E62" s="25">
        <v>57.087</v>
      </c>
      <c r="F62" s="19"/>
    </row>
    <row r="63" spans="1:6" ht="12.75">
      <c r="A63" s="46"/>
      <c r="B63" s="21" t="s">
        <v>241</v>
      </c>
      <c r="C63" s="22"/>
      <c r="D63" s="23"/>
      <c r="E63" s="24">
        <f>SUM(E58:E62)</f>
        <v>402.265</v>
      </c>
      <c r="F63" s="19"/>
    </row>
    <row r="64" spans="1:6" ht="13.5" thickBot="1">
      <c r="A64" s="44" t="s">
        <v>96</v>
      </c>
      <c r="B64" s="4" t="s">
        <v>95</v>
      </c>
      <c r="C64" s="8" t="s">
        <v>100</v>
      </c>
      <c r="D64" s="5" t="s">
        <v>99</v>
      </c>
      <c r="E64" s="25">
        <v>13.865</v>
      </c>
      <c r="F64" s="19"/>
    </row>
    <row r="65" spans="1:6" ht="13.5" thickBot="1">
      <c r="A65" s="45"/>
      <c r="B65" s="4" t="s">
        <v>95</v>
      </c>
      <c r="C65" s="8" t="s">
        <v>98</v>
      </c>
      <c r="D65" s="5" t="s">
        <v>97</v>
      </c>
      <c r="E65" s="25">
        <v>14.779</v>
      </c>
      <c r="F65" s="19"/>
    </row>
    <row r="66" spans="1:6" ht="12.75">
      <c r="A66" s="46"/>
      <c r="B66" s="21" t="s">
        <v>95</v>
      </c>
      <c r="C66" s="22"/>
      <c r="D66" s="23"/>
      <c r="E66" s="24">
        <f>SUM(E64:E65)</f>
        <v>28.644</v>
      </c>
      <c r="F66" s="19"/>
    </row>
    <row r="67" spans="1:7" ht="13.5" thickBot="1">
      <c r="A67" s="44" t="s">
        <v>102</v>
      </c>
      <c r="B67" s="4" t="s">
        <v>101</v>
      </c>
      <c r="C67" s="8" t="s">
        <v>106</v>
      </c>
      <c r="D67" s="5" t="s">
        <v>105</v>
      </c>
      <c r="E67" s="43">
        <v>1709.24</v>
      </c>
      <c r="F67" s="19"/>
      <c r="G67" s="7"/>
    </row>
    <row r="68" spans="1:7" ht="13.5" thickBot="1">
      <c r="A68" s="45"/>
      <c r="B68" s="4" t="s">
        <v>101</v>
      </c>
      <c r="C68" s="8" t="s">
        <v>260</v>
      </c>
      <c r="D68" s="5">
        <v>103060</v>
      </c>
      <c r="E68" s="43">
        <v>495.768</v>
      </c>
      <c r="F68" s="19"/>
      <c r="G68" s="7"/>
    </row>
    <row r="69" spans="1:6" ht="13.5" thickBot="1">
      <c r="A69" s="45"/>
      <c r="B69" s="4" t="s">
        <v>101</v>
      </c>
      <c r="C69" s="8" t="s">
        <v>104</v>
      </c>
      <c r="D69" s="5" t="s">
        <v>103</v>
      </c>
      <c r="E69" s="43">
        <v>812.951</v>
      </c>
      <c r="F69" s="19"/>
    </row>
    <row r="70" spans="1:6" ht="13.5" thickBot="1">
      <c r="A70" s="45"/>
      <c r="B70" s="4" t="s">
        <v>101</v>
      </c>
      <c r="C70" s="8" t="s">
        <v>108</v>
      </c>
      <c r="D70" s="5" t="s">
        <v>107</v>
      </c>
      <c r="E70" s="43">
        <v>598.009</v>
      </c>
      <c r="F70" s="19"/>
    </row>
    <row r="71" spans="1:8" ht="12.75">
      <c r="A71" s="46"/>
      <c r="B71" s="21" t="s">
        <v>240</v>
      </c>
      <c r="C71" s="22"/>
      <c r="D71" s="23"/>
      <c r="E71" s="24">
        <f>SUM(E67:E70)</f>
        <v>3615.968</v>
      </c>
      <c r="F71" s="19"/>
      <c r="H71" s="39"/>
    </row>
    <row r="72" spans="1:6" ht="13.5" thickBot="1">
      <c r="A72" s="44" t="s">
        <v>110</v>
      </c>
      <c r="B72" s="4" t="s">
        <v>109</v>
      </c>
      <c r="C72" s="8" t="s">
        <v>70</v>
      </c>
      <c r="D72" s="5" t="s">
        <v>69</v>
      </c>
      <c r="E72" s="25">
        <v>8.721</v>
      </c>
      <c r="F72" s="19"/>
    </row>
    <row r="73" spans="1:6" ht="13.5" thickBot="1">
      <c r="A73" s="45"/>
      <c r="B73" s="4" t="s">
        <v>109</v>
      </c>
      <c r="C73" s="8" t="s">
        <v>114</v>
      </c>
      <c r="D73" s="5" t="s">
        <v>113</v>
      </c>
      <c r="E73" s="25">
        <v>221.982</v>
      </c>
      <c r="F73" s="19"/>
    </row>
    <row r="74" spans="1:6" ht="13.5" thickBot="1">
      <c r="A74" s="45"/>
      <c r="B74" s="4" t="s">
        <v>109</v>
      </c>
      <c r="C74" s="8" t="s">
        <v>112</v>
      </c>
      <c r="D74" s="5" t="s">
        <v>111</v>
      </c>
      <c r="E74" s="25">
        <v>8.212</v>
      </c>
      <c r="F74" s="19"/>
    </row>
    <row r="75" spans="1:6" ht="13.5" thickBot="1">
      <c r="A75" s="45"/>
      <c r="B75" s="4" t="s">
        <v>109</v>
      </c>
      <c r="C75" s="10" t="s">
        <v>68</v>
      </c>
      <c r="D75" s="11" t="s">
        <v>67</v>
      </c>
      <c r="E75" s="25">
        <v>129.278</v>
      </c>
      <c r="F75" s="19"/>
    </row>
    <row r="76" spans="1:6" ht="13.5" thickBot="1">
      <c r="A76" s="45"/>
      <c r="B76" s="4" t="s">
        <v>109</v>
      </c>
      <c r="C76" s="8" t="s">
        <v>66</v>
      </c>
      <c r="D76" s="9" t="s">
        <v>65</v>
      </c>
      <c r="E76" s="25">
        <v>56.223</v>
      </c>
      <c r="F76" s="19"/>
    </row>
    <row r="77" spans="1:6" ht="13.5" thickBot="1">
      <c r="A77" s="45"/>
      <c r="B77" s="4" t="s">
        <v>109</v>
      </c>
      <c r="C77" s="8" t="s">
        <v>116</v>
      </c>
      <c r="D77" s="5" t="s">
        <v>115</v>
      </c>
      <c r="E77" s="25">
        <v>33.762</v>
      </c>
      <c r="F77" s="19"/>
    </row>
    <row r="78" spans="1:6" ht="12.75">
      <c r="A78" s="47"/>
      <c r="B78" s="21" t="s">
        <v>239</v>
      </c>
      <c r="C78" s="22"/>
      <c r="D78" s="23"/>
      <c r="E78" s="24">
        <f>SUM(E72:E77)</f>
        <v>458.178</v>
      </c>
      <c r="F78" s="19"/>
    </row>
    <row r="79" spans="1:6" ht="12.75">
      <c r="A79" s="29" t="s">
        <v>118</v>
      </c>
      <c r="B79" s="4" t="s">
        <v>117</v>
      </c>
      <c r="C79" s="10" t="s">
        <v>120</v>
      </c>
      <c r="D79" s="11" t="s">
        <v>119</v>
      </c>
      <c r="E79" s="25">
        <v>12.368</v>
      </c>
      <c r="F79" s="19"/>
    </row>
    <row r="80" spans="1:6" ht="12.75">
      <c r="A80" s="26"/>
      <c r="B80" s="21" t="s">
        <v>238</v>
      </c>
      <c r="C80" s="22"/>
      <c r="D80" s="23"/>
      <c r="E80" s="24">
        <f>SUM(E79)</f>
        <v>12.368</v>
      </c>
      <c r="F80" s="19"/>
    </row>
    <row r="81" spans="1:6" ht="12.75">
      <c r="A81" s="29" t="s">
        <v>122</v>
      </c>
      <c r="B81" s="4" t="s">
        <v>121</v>
      </c>
      <c r="C81" s="10" t="s">
        <v>124</v>
      </c>
      <c r="D81" s="11" t="s">
        <v>123</v>
      </c>
      <c r="E81" s="25">
        <v>13.558</v>
      </c>
      <c r="F81" s="19"/>
    </row>
    <row r="82" spans="1:6" ht="12.75">
      <c r="A82" s="26"/>
      <c r="B82" s="21" t="s">
        <v>237</v>
      </c>
      <c r="C82" s="22"/>
      <c r="D82" s="23"/>
      <c r="E82" s="24">
        <f>SUM(E81)</f>
        <v>13.558</v>
      </c>
      <c r="F82" s="19"/>
    </row>
    <row r="83" spans="1:6" ht="12.75">
      <c r="A83" s="29" t="s">
        <v>126</v>
      </c>
      <c r="B83" s="4" t="s">
        <v>125</v>
      </c>
      <c r="C83" s="8" t="s">
        <v>128</v>
      </c>
      <c r="D83" s="5" t="s">
        <v>127</v>
      </c>
      <c r="E83" s="25">
        <v>115.248</v>
      </c>
      <c r="F83" s="19"/>
    </row>
    <row r="84" spans="1:6" ht="12.75">
      <c r="A84" s="26"/>
      <c r="B84" s="21" t="s">
        <v>242</v>
      </c>
      <c r="C84" s="22"/>
      <c r="D84" s="23"/>
      <c r="E84" s="24">
        <f>SUM(E83)</f>
        <v>115.248</v>
      </c>
      <c r="F84" s="19"/>
    </row>
    <row r="85" spans="1:6" ht="12.75">
      <c r="A85" s="29" t="s">
        <v>129</v>
      </c>
      <c r="B85" s="4" t="s">
        <v>212</v>
      </c>
      <c r="C85" s="8" t="s">
        <v>131</v>
      </c>
      <c r="D85" s="5" t="s">
        <v>130</v>
      </c>
      <c r="E85" s="25">
        <v>148.852</v>
      </c>
      <c r="F85" s="19"/>
    </row>
    <row r="86" spans="1:6" ht="12.75">
      <c r="A86" s="26"/>
      <c r="B86" s="21" t="s">
        <v>243</v>
      </c>
      <c r="C86" s="22"/>
      <c r="D86" s="23"/>
      <c r="E86" s="24">
        <f>SUM(E85)</f>
        <v>148.852</v>
      </c>
      <c r="F86" s="19"/>
    </row>
    <row r="87" spans="1:6" ht="13.5" thickBot="1">
      <c r="A87" s="44" t="s">
        <v>133</v>
      </c>
      <c r="B87" s="4" t="s">
        <v>132</v>
      </c>
      <c r="C87" s="8" t="s">
        <v>137</v>
      </c>
      <c r="D87" s="5" t="s">
        <v>136</v>
      </c>
      <c r="E87" s="25">
        <v>0.804</v>
      </c>
      <c r="F87" s="19"/>
    </row>
    <row r="88" spans="1:6" ht="13.5" thickBot="1">
      <c r="A88" s="45"/>
      <c r="B88" s="4" t="s">
        <v>132</v>
      </c>
      <c r="C88" s="8" t="s">
        <v>135</v>
      </c>
      <c r="D88" s="5" t="s">
        <v>134</v>
      </c>
      <c r="E88" s="25">
        <v>42.918</v>
      </c>
      <c r="F88" s="19"/>
    </row>
    <row r="89" spans="1:6" ht="13.5" thickBot="1">
      <c r="A89" s="45"/>
      <c r="B89" s="4" t="s">
        <v>132</v>
      </c>
      <c r="C89" s="8" t="s">
        <v>139</v>
      </c>
      <c r="D89" s="5" t="s">
        <v>138</v>
      </c>
      <c r="E89" s="25">
        <v>2582.295</v>
      </c>
      <c r="F89" s="19"/>
    </row>
    <row r="90" spans="1:6" ht="13.5" thickBot="1">
      <c r="A90" s="45"/>
      <c r="B90" s="4" t="s">
        <v>132</v>
      </c>
      <c r="C90" s="8" t="s">
        <v>131</v>
      </c>
      <c r="D90" s="5" t="s">
        <v>130</v>
      </c>
      <c r="E90" s="25">
        <v>1146.607</v>
      </c>
      <c r="F90" s="19"/>
    </row>
    <row r="91" spans="1:6" ht="13.5" thickBot="1">
      <c r="A91" s="45"/>
      <c r="B91" s="4" t="s">
        <v>132</v>
      </c>
      <c r="C91" s="8" t="s">
        <v>141</v>
      </c>
      <c r="D91" s="5" t="s">
        <v>140</v>
      </c>
      <c r="E91" s="25">
        <v>146.257</v>
      </c>
      <c r="F91" s="19"/>
    </row>
    <row r="92" spans="1:6" ht="12.75">
      <c r="A92" s="46"/>
      <c r="B92" s="21" t="s">
        <v>244</v>
      </c>
      <c r="C92" s="22"/>
      <c r="D92" s="23"/>
      <c r="E92" s="24">
        <f>SUM(E87:E91)</f>
        <v>3918.8810000000003</v>
      </c>
      <c r="F92" s="19"/>
    </row>
    <row r="93" spans="1:6" ht="13.5" thickBot="1">
      <c r="A93" s="44" t="s">
        <v>143</v>
      </c>
      <c r="B93" s="4" t="s">
        <v>142</v>
      </c>
      <c r="C93" s="8" t="s">
        <v>145</v>
      </c>
      <c r="D93" s="5" t="s">
        <v>144</v>
      </c>
      <c r="E93" s="25">
        <v>21.631</v>
      </c>
      <c r="F93" s="19"/>
    </row>
    <row r="94" spans="1:6" ht="13.5" thickBot="1">
      <c r="A94" s="45"/>
      <c r="B94" s="4" t="s">
        <v>142</v>
      </c>
      <c r="C94" s="8" t="s">
        <v>147</v>
      </c>
      <c r="D94" s="5" t="s">
        <v>146</v>
      </c>
      <c r="E94" s="25">
        <v>1.181</v>
      </c>
      <c r="F94" s="19"/>
    </row>
    <row r="95" spans="1:6" ht="12.75">
      <c r="A95" s="47"/>
      <c r="B95" s="21" t="s">
        <v>245</v>
      </c>
      <c r="C95" s="22"/>
      <c r="D95" s="23"/>
      <c r="E95" s="24">
        <f>SUM(E93:E94)</f>
        <v>22.812</v>
      </c>
      <c r="F95" s="19"/>
    </row>
    <row r="96" spans="1:6" ht="12.75">
      <c r="A96" s="29" t="s">
        <v>149</v>
      </c>
      <c r="B96" s="4" t="s">
        <v>148</v>
      </c>
      <c r="C96" s="8" t="s">
        <v>151</v>
      </c>
      <c r="D96" s="5" t="s">
        <v>150</v>
      </c>
      <c r="E96" s="25">
        <v>98.928</v>
      </c>
      <c r="F96" s="19"/>
    </row>
    <row r="97" spans="1:6" ht="12.75">
      <c r="A97" s="26"/>
      <c r="B97" s="21" t="s">
        <v>246</v>
      </c>
      <c r="C97" s="22"/>
      <c r="D97" s="23"/>
      <c r="E97" s="24">
        <f>SUM(E96)</f>
        <v>98.928</v>
      </c>
      <c r="F97" s="19"/>
    </row>
    <row r="98" spans="1:6" ht="13.5" thickBot="1">
      <c r="A98" s="44" t="s">
        <v>153</v>
      </c>
      <c r="B98" s="4" t="s">
        <v>152</v>
      </c>
      <c r="C98" s="8" t="s">
        <v>155</v>
      </c>
      <c r="D98" s="5" t="s">
        <v>154</v>
      </c>
      <c r="E98" s="25">
        <v>12.587</v>
      </c>
      <c r="F98" s="19"/>
    </row>
    <row r="99" spans="1:6" ht="13.5" thickBot="1">
      <c r="A99" s="45"/>
      <c r="B99" s="4" t="s">
        <v>152</v>
      </c>
      <c r="C99" s="8" t="s">
        <v>159</v>
      </c>
      <c r="D99" s="5" t="s">
        <v>158</v>
      </c>
      <c r="E99" s="25">
        <v>51.983</v>
      </c>
      <c r="F99" s="19"/>
    </row>
    <row r="100" spans="1:6" ht="13.5" thickBot="1">
      <c r="A100" s="45"/>
      <c r="B100" s="4" t="s">
        <v>152</v>
      </c>
      <c r="C100" s="8" t="s">
        <v>157</v>
      </c>
      <c r="D100" s="5" t="s">
        <v>156</v>
      </c>
      <c r="E100" s="25">
        <v>27.43</v>
      </c>
      <c r="F100" s="19"/>
    </row>
    <row r="101" spans="1:6" ht="12.75">
      <c r="A101" s="46"/>
      <c r="B101" s="21" t="s">
        <v>247</v>
      </c>
      <c r="C101" s="22"/>
      <c r="D101" s="23"/>
      <c r="E101" s="24">
        <f>SUM(E98:E100)</f>
        <v>92</v>
      </c>
      <c r="F101" s="19"/>
    </row>
    <row r="102" spans="1:6" ht="12.75">
      <c r="A102" s="27" t="s">
        <v>161</v>
      </c>
      <c r="B102" s="4" t="s">
        <v>160</v>
      </c>
      <c r="C102" s="8" t="s">
        <v>163</v>
      </c>
      <c r="D102" s="5" t="s">
        <v>162</v>
      </c>
      <c r="E102" s="25">
        <v>26.768</v>
      </c>
      <c r="F102" s="19"/>
    </row>
    <row r="103" spans="1:6" ht="12.75">
      <c r="A103" s="28"/>
      <c r="B103" s="21" t="s">
        <v>248</v>
      </c>
      <c r="C103" s="22"/>
      <c r="D103" s="23"/>
      <c r="E103" s="24">
        <f>SUM(E102)</f>
        <v>26.768</v>
      </c>
      <c r="F103" s="19"/>
    </row>
    <row r="104" spans="1:6" ht="13.5" thickBot="1">
      <c r="A104" s="44" t="s">
        <v>165</v>
      </c>
      <c r="B104" s="4" t="s">
        <v>164</v>
      </c>
      <c r="C104" s="8" t="s">
        <v>167</v>
      </c>
      <c r="D104" s="5" t="s">
        <v>166</v>
      </c>
      <c r="E104" s="25">
        <v>31.719</v>
      </c>
      <c r="F104" s="19"/>
    </row>
    <row r="105" spans="1:6" ht="13.5" thickBot="1">
      <c r="A105" s="45"/>
      <c r="B105" s="4" t="s">
        <v>164</v>
      </c>
      <c r="C105" s="8" t="s">
        <v>169</v>
      </c>
      <c r="D105" s="5" t="s">
        <v>168</v>
      </c>
      <c r="E105" s="25">
        <v>0.179</v>
      </c>
      <c r="F105" s="19"/>
    </row>
    <row r="106" spans="1:6" ht="12.75">
      <c r="A106" s="46"/>
      <c r="B106" s="21" t="s">
        <v>249</v>
      </c>
      <c r="C106" s="22"/>
      <c r="D106" s="23"/>
      <c r="E106" s="24">
        <f>SUM(E104:E105)</f>
        <v>31.898</v>
      </c>
      <c r="F106" s="19"/>
    </row>
    <row r="107" spans="1:6" ht="13.5" thickBot="1">
      <c r="A107" s="44" t="s">
        <v>171</v>
      </c>
      <c r="B107" s="4" t="s">
        <v>170</v>
      </c>
      <c r="C107" s="8" t="s">
        <v>173</v>
      </c>
      <c r="D107" s="5" t="s">
        <v>172</v>
      </c>
      <c r="E107" s="25">
        <v>132.363</v>
      </c>
      <c r="F107" s="19"/>
    </row>
    <row r="108" spans="1:6" ht="13.5" thickBot="1">
      <c r="A108" s="45"/>
      <c r="B108" s="4" t="s">
        <v>170</v>
      </c>
      <c r="C108" s="8" t="s">
        <v>175</v>
      </c>
      <c r="D108" s="5" t="s">
        <v>174</v>
      </c>
      <c r="E108" s="25">
        <v>0.379</v>
      </c>
      <c r="F108" s="19"/>
    </row>
    <row r="109" spans="1:6" ht="12.75">
      <c r="A109" s="46"/>
      <c r="B109" s="21" t="s">
        <v>250</v>
      </c>
      <c r="C109" s="22"/>
      <c r="D109" s="23"/>
      <c r="E109" s="24">
        <f>SUM(E107:E108)</f>
        <v>132.742</v>
      </c>
      <c r="F109" s="19"/>
    </row>
    <row r="110" spans="1:6" ht="12.75">
      <c r="A110" s="27" t="s">
        <v>177</v>
      </c>
      <c r="B110" s="4" t="s">
        <v>176</v>
      </c>
      <c r="C110" s="8" t="s">
        <v>179</v>
      </c>
      <c r="D110" s="5" t="s">
        <v>178</v>
      </c>
      <c r="E110" s="25">
        <v>48.55</v>
      </c>
      <c r="F110" s="19"/>
    </row>
    <row r="111" spans="1:6" ht="12.75">
      <c r="A111" s="28"/>
      <c r="B111" s="21" t="s">
        <v>251</v>
      </c>
      <c r="C111" s="22"/>
      <c r="D111" s="23"/>
      <c r="E111" s="24">
        <f>SUM(E110)</f>
        <v>48.55</v>
      </c>
      <c r="F111" s="19"/>
    </row>
    <row r="112" spans="1:6" ht="13.5" thickBot="1">
      <c r="A112" s="44" t="s">
        <v>181</v>
      </c>
      <c r="B112" s="4" t="s">
        <v>180</v>
      </c>
      <c r="C112" s="10" t="s">
        <v>183</v>
      </c>
      <c r="D112" s="11" t="s">
        <v>182</v>
      </c>
      <c r="E112" s="25">
        <v>2.101</v>
      </c>
      <c r="F112" s="19"/>
    </row>
    <row r="113" spans="1:6" ht="13.5" thickBot="1">
      <c r="A113" s="45"/>
      <c r="B113" s="4" t="s">
        <v>180</v>
      </c>
      <c r="C113" s="10" t="s">
        <v>185</v>
      </c>
      <c r="D113" s="11" t="s">
        <v>184</v>
      </c>
      <c r="E113" s="25">
        <v>4.206</v>
      </c>
      <c r="F113" s="19"/>
    </row>
    <row r="114" spans="1:6" ht="12.75">
      <c r="A114" s="46"/>
      <c r="B114" s="21" t="s">
        <v>252</v>
      </c>
      <c r="C114" s="22"/>
      <c r="D114" s="23"/>
      <c r="E114" s="24">
        <f>SUM(E112:E113)</f>
        <v>6.307</v>
      </c>
      <c r="F114" s="19"/>
    </row>
    <row r="115" spans="1:6" ht="12.75">
      <c r="A115" s="27" t="s">
        <v>189</v>
      </c>
      <c r="B115" s="4" t="s">
        <v>188</v>
      </c>
      <c r="C115" s="10" t="s">
        <v>191</v>
      </c>
      <c r="D115" s="11" t="s">
        <v>190</v>
      </c>
      <c r="E115" s="25">
        <v>98.918</v>
      </c>
      <c r="F115" s="19"/>
    </row>
    <row r="116" spans="1:6" ht="12.75">
      <c r="A116" s="28"/>
      <c r="B116" s="21" t="s">
        <v>253</v>
      </c>
      <c r="C116" s="22"/>
      <c r="D116" s="23"/>
      <c r="E116" s="24">
        <f>SUM(E115)</f>
        <v>98.918</v>
      </c>
      <c r="F116" s="19"/>
    </row>
    <row r="117" spans="1:6" ht="12.75">
      <c r="A117" s="27" t="s">
        <v>193</v>
      </c>
      <c r="B117" s="4" t="s">
        <v>192</v>
      </c>
      <c r="C117" s="10" t="s">
        <v>218</v>
      </c>
      <c r="D117" s="14" t="s">
        <v>219</v>
      </c>
      <c r="E117" s="25">
        <v>56.271</v>
      </c>
      <c r="F117" s="19"/>
    </row>
    <row r="118" spans="1:6" ht="12.75">
      <c r="A118" s="28"/>
      <c r="B118" s="21" t="s">
        <v>254</v>
      </c>
      <c r="C118" s="22"/>
      <c r="D118" s="23"/>
      <c r="E118" s="24">
        <f>SUM(E117)</f>
        <v>56.271</v>
      </c>
      <c r="F118" s="19"/>
    </row>
    <row r="119" spans="1:6" ht="12.75">
      <c r="A119" s="27" t="s">
        <v>195</v>
      </c>
      <c r="B119" s="4" t="s">
        <v>194</v>
      </c>
      <c r="C119" s="8" t="s">
        <v>197</v>
      </c>
      <c r="D119" s="5" t="s">
        <v>196</v>
      </c>
      <c r="E119" s="25">
        <v>23.534</v>
      </c>
      <c r="F119" s="19"/>
    </row>
    <row r="120" spans="1:6" ht="12.75">
      <c r="A120" s="28"/>
      <c r="B120" s="21" t="s">
        <v>255</v>
      </c>
      <c r="C120" s="22"/>
      <c r="D120" s="23"/>
      <c r="E120" s="24">
        <f>SUM(E119)</f>
        <v>23.534</v>
      </c>
      <c r="F120" s="19"/>
    </row>
    <row r="121" spans="1:6" ht="13.5" thickBot="1">
      <c r="A121" s="44" t="s">
        <v>199</v>
      </c>
      <c r="B121" s="4" t="s">
        <v>198</v>
      </c>
      <c r="C121" s="10" t="s">
        <v>187</v>
      </c>
      <c r="D121" s="11" t="s">
        <v>186</v>
      </c>
      <c r="E121" s="25">
        <v>71.91</v>
      </c>
      <c r="F121" s="19"/>
    </row>
    <row r="122" spans="1:6" ht="13.5" thickBot="1">
      <c r="A122" s="45"/>
      <c r="B122" s="4" t="s">
        <v>198</v>
      </c>
      <c r="C122" s="10" t="s">
        <v>201</v>
      </c>
      <c r="D122" s="11" t="s">
        <v>200</v>
      </c>
      <c r="E122" s="25">
        <v>84.903</v>
      </c>
      <c r="F122" s="19"/>
    </row>
    <row r="123" spans="1:6" ht="12.75">
      <c r="A123" s="46"/>
      <c r="B123" s="21" t="s">
        <v>256</v>
      </c>
      <c r="C123" s="22"/>
      <c r="D123" s="23"/>
      <c r="E123" s="24">
        <f>SUM(E121:E122)</f>
        <v>156.813</v>
      </c>
      <c r="F123" s="19"/>
    </row>
    <row r="124" spans="1:6" ht="12.75">
      <c r="A124" s="27" t="s">
        <v>203</v>
      </c>
      <c r="B124" s="4" t="s">
        <v>202</v>
      </c>
      <c r="C124" s="8" t="s">
        <v>218</v>
      </c>
      <c r="D124" s="13" t="s">
        <v>219</v>
      </c>
      <c r="E124" s="25">
        <v>2.257</v>
      </c>
      <c r="F124" s="19"/>
    </row>
    <row r="125" spans="1:6" ht="12.75">
      <c r="A125" s="28"/>
      <c r="B125" s="21" t="s">
        <v>257</v>
      </c>
      <c r="C125" s="22"/>
      <c r="D125" s="23"/>
      <c r="E125" s="24">
        <f>SUM(E124)</f>
        <v>2.257</v>
      </c>
      <c r="F125" s="19"/>
    </row>
    <row r="126" spans="1:6" ht="12.75">
      <c r="A126" s="27" t="s">
        <v>205</v>
      </c>
      <c r="B126" s="4" t="s">
        <v>204</v>
      </c>
      <c r="C126" s="8" t="s">
        <v>207</v>
      </c>
      <c r="D126" s="5" t="s">
        <v>206</v>
      </c>
      <c r="E126" s="25">
        <v>46.267</v>
      </c>
      <c r="F126" s="19"/>
    </row>
    <row r="127" spans="1:5" ht="12.75">
      <c r="A127" s="28"/>
      <c r="B127" s="30" t="s">
        <v>258</v>
      </c>
      <c r="C127" s="20"/>
      <c r="D127" s="31"/>
      <c r="E127" s="32">
        <f>SUM(E126)</f>
        <v>46.267</v>
      </c>
    </row>
    <row r="128" spans="1:5" ht="12.75">
      <c r="A128" s="33" t="s">
        <v>259</v>
      </c>
      <c r="B128" s="34"/>
      <c r="C128" s="34"/>
      <c r="D128" s="35"/>
      <c r="E128" s="36">
        <f>+E127+E125+E123+E120+E118+E116+E114+E111+E109+E106+E103+E101+E97+E95+E92+E86+E84+E82+E80+E78+E71+E66+E63+E57+E51+E46+E44+E41+E37+E34+E30+E28+E26+E20+E17+E15</f>
        <v>14586.785999999995</v>
      </c>
    </row>
    <row r="130" ht="12.75">
      <c r="A130" s="50" t="s">
        <v>268</v>
      </c>
    </row>
  </sheetData>
  <sheetProtection/>
  <mergeCells count="4">
    <mergeCell ref="A4:E4"/>
    <mergeCell ref="A6:E6"/>
    <mergeCell ref="A7:E7"/>
    <mergeCell ref="A8:E8"/>
  </mergeCells>
  <printOptions/>
  <pageMargins left="0.75" right="0.75" top="1" bottom="1" header="0.5" footer="0.5"/>
  <pageSetup fitToHeight="0" fitToWidth="1" horizontalDpi="600" verticalDpi="600" orientation="portrait" paperSize="9" scale="84" r:id="rId2"/>
  <headerFooter alignWithMargins="0">
    <oddFooter>&amp;CREGIONE PIEMONTE
SISTEMA REGIONALE DELLE AREE PROTETTE
Pagina &amp;P di &amp;N</oddFooter>
  </headerFooter>
  <rowBreaks count="2" manualBreakCount="2">
    <brk id="57" max="4" man="1"/>
    <brk id="116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stage7</dc:creator>
  <cp:keywords/>
  <dc:description/>
  <cp:lastModifiedBy>Settore Sistemi Informativi</cp:lastModifiedBy>
  <cp:lastPrinted>2004-11-16T13:25:44Z</cp:lastPrinted>
  <dcterms:created xsi:type="dcterms:W3CDTF">2003-09-18T15:12:02Z</dcterms:created>
  <dcterms:modified xsi:type="dcterms:W3CDTF">2020-10-16T07:29:21Z</dcterms:modified>
  <cp:category/>
  <cp:version/>
  <cp:contentType/>
  <cp:contentStatus/>
</cp:coreProperties>
</file>