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SIC_comuni" sheetId="1" r:id="rId1"/>
  </sheets>
  <definedNames>
    <definedName name="_xlnm.Print_Area" localSheetId="0">'SIC_comuni'!$B$2:$J$484</definedName>
    <definedName name="SIC_comuni_ente_gestore_ISTAT_1">#REF!</definedName>
    <definedName name="_xlnm.Print_Titles" localSheetId="0">'SIC_comuni'!$12:$12</definedName>
  </definedNames>
  <calcPr fullCalcOnLoad="1"/>
</workbook>
</file>

<file path=xl/sharedStrings.xml><?xml version="1.0" encoding="utf-8"?>
<sst xmlns="http://schemas.openxmlformats.org/spreadsheetml/2006/main" count="2178" uniqueCount="1057">
  <si>
    <t>SISTEMA REGIONALE DELLE AREE NATURALI PROTETTE</t>
  </si>
  <si>
    <t>Rete Natura 2000</t>
  </si>
  <si>
    <t>Direttiva 92/43/CEE  -"Habitat"</t>
  </si>
  <si>
    <t>Zone Speciale di Conservazione (ZSC), Siti di Importanza Comunitaria (SIC) e proposti Siti di Importanza Comunitaria (pSIC)</t>
  </si>
  <si>
    <t>DATI TERRITORIALI COMUNALI</t>
  </si>
  <si>
    <t>TOPONIMO</t>
  </si>
  <si>
    <t>CODICE ISTAT</t>
  </si>
  <si>
    <t>SUP. COMUNALE (ha)</t>
  </si>
  <si>
    <t>CODICE SITO</t>
  </si>
  <si>
    <t>TIPO  SITO</t>
  </si>
  <si>
    <t>NOME  SITO</t>
  </si>
  <si>
    <t>SUPERFICIE comunale nel sito (ha)</t>
  </si>
  <si>
    <t>SUPERFICIE comunale nel sito (%)</t>
  </si>
  <si>
    <t>SUP. COM. SITI TOTALE (%)</t>
  </si>
  <si>
    <t>Acceglio</t>
  </si>
  <si>
    <t>004001</t>
  </si>
  <si>
    <t>IT1160018</t>
  </si>
  <si>
    <t>ZSC</t>
  </si>
  <si>
    <t>Sorgenti del T.te Maira, Bosco di Saretto, Rocca Provenzale</t>
  </si>
  <si>
    <t>Aglie'</t>
  </si>
  <si>
    <t>001001</t>
  </si>
  <si>
    <t>IT1110047</t>
  </si>
  <si>
    <t>Scarmagno - Torre Canavese (Morena Destra d'Ivrea)</t>
  </si>
  <si>
    <t>Aisone</t>
  </si>
  <si>
    <t>004002</t>
  </si>
  <si>
    <t>IT1160056</t>
  </si>
  <si>
    <t>ZSC/ZPS</t>
  </si>
  <si>
    <t>Alpi Marittime</t>
  </si>
  <si>
    <t>Alagna Valsesia</t>
  </si>
  <si>
    <t>002002</t>
  </si>
  <si>
    <t>IT1120028</t>
  </si>
  <si>
    <t>Alta Val Sesia</t>
  </si>
  <si>
    <t>Albano Vercellese</t>
  </si>
  <si>
    <t>002003</t>
  </si>
  <si>
    <t>IT1120010</t>
  </si>
  <si>
    <t>Lame del Sesia e Isolone di Oldenico</t>
  </si>
  <si>
    <t>IT1120026</t>
  </si>
  <si>
    <t>SIC</t>
  </si>
  <si>
    <t>Stazioni di Isoetes malinverniana</t>
  </si>
  <si>
    <t>Alluvioni Piovera</t>
  </si>
  <si>
    <t>006192</t>
  </si>
  <si>
    <t>IT1180027</t>
  </si>
  <si>
    <t>Confluenza Po - Sesia - Tanaro</t>
  </si>
  <si>
    <t>Almese</t>
  </si>
  <si>
    <t>001006</t>
  </si>
  <si>
    <t>IT1110081</t>
  </si>
  <si>
    <t>Monte Musine' e Laghi di Caselette</t>
  </si>
  <si>
    <t>Alto Sermenza</t>
  </si>
  <si>
    <t>002170</t>
  </si>
  <si>
    <t>Andorno Micca</t>
  </si>
  <si>
    <t>096002</t>
  </si>
  <si>
    <t>IT1130002</t>
  </si>
  <si>
    <t>Val Sessera</t>
  </si>
  <si>
    <t>Andrate</t>
  </si>
  <si>
    <t>001010</t>
  </si>
  <si>
    <t>IT1110057</t>
  </si>
  <si>
    <t>Serra di Ivrea</t>
  </si>
  <si>
    <t>Arborio</t>
  </si>
  <si>
    <t>002006</t>
  </si>
  <si>
    <t>Argentera</t>
  </si>
  <si>
    <t>004006</t>
  </si>
  <si>
    <t>IT1160024</t>
  </si>
  <si>
    <t>Colle e Lago della Maddalena, Val Puriac</t>
  </si>
  <si>
    <t>Arona</t>
  </si>
  <si>
    <t>003008</t>
  </si>
  <si>
    <t>IT1150002</t>
  </si>
  <si>
    <t>Lagoni di Mercurago</t>
  </si>
  <si>
    <t>Arquata Scrivia</t>
  </si>
  <si>
    <t>006009</t>
  </si>
  <si>
    <t>IT1180030</t>
  </si>
  <si>
    <t xml:space="preserve">Calanchi di Rigoroso, Sottovalle e Carrosio </t>
  </si>
  <si>
    <t>ASTI</t>
  </si>
  <si>
    <t>005005</t>
  </si>
  <si>
    <t>IT1170002</t>
  </si>
  <si>
    <t>Valmanera</t>
  </si>
  <si>
    <t>IT1170003</t>
  </si>
  <si>
    <t>Stagni di Belangero (Asti)</t>
  </si>
  <si>
    <t>Avigliana</t>
  </si>
  <si>
    <t>001013</t>
  </si>
  <si>
    <t>IT1110007</t>
  </si>
  <si>
    <t>Laghi di Avigliana</t>
  </si>
  <si>
    <t>Azeglio</t>
  </si>
  <si>
    <t>001014</t>
  </si>
  <si>
    <t>IT1110020</t>
  </si>
  <si>
    <t>Lago di Viverone</t>
  </si>
  <si>
    <t>Baceno</t>
  </si>
  <si>
    <t>103006</t>
  </si>
  <si>
    <t>IT1140016</t>
  </si>
  <si>
    <t>Alpi Veglia e Devero - Monte Giove</t>
  </si>
  <si>
    <t>Bagnasco</t>
  </si>
  <si>
    <t>004008</t>
  </si>
  <si>
    <t>IT1160020</t>
  </si>
  <si>
    <t>Bosco di Bagnasco</t>
  </si>
  <si>
    <t>Balangero</t>
  </si>
  <si>
    <t>001016</t>
  </si>
  <si>
    <t>IT1110014</t>
  </si>
  <si>
    <t>Stura di Lanzo</t>
  </si>
  <si>
    <t>Baldissero Canavese</t>
  </si>
  <si>
    <t>001017</t>
  </si>
  <si>
    <t>IT1110013</t>
  </si>
  <si>
    <t>Monti Pelati e Torre Cives</t>
  </si>
  <si>
    <t>Baldissero d'Alba</t>
  </si>
  <si>
    <t>004010</t>
  </si>
  <si>
    <t>IT1160012</t>
  </si>
  <si>
    <t>Boschi e rocche del Roero</t>
  </si>
  <si>
    <t>Baldissero Torinese</t>
  </si>
  <si>
    <t>001018</t>
  </si>
  <si>
    <t>IT1110002</t>
  </si>
  <si>
    <t>Collina di Superga</t>
  </si>
  <si>
    <t>Balme</t>
  </si>
  <si>
    <t>001019</t>
  </si>
  <si>
    <t>IT1110029</t>
  </si>
  <si>
    <t>Pian della Mussa (Balme)</t>
  </si>
  <si>
    <t>Balocco</t>
  </si>
  <si>
    <t>002009</t>
  </si>
  <si>
    <t>IT1120014</t>
  </si>
  <si>
    <t>Garzaia del rio Druma</t>
  </si>
  <si>
    <t>Bardonecchia</t>
  </si>
  <si>
    <t>001022</t>
  </si>
  <si>
    <t>IT1110044</t>
  </si>
  <si>
    <t>Bardonecchia - Val Fredda</t>
  </si>
  <si>
    <t>IT1110049</t>
  </si>
  <si>
    <t>Les Arnaud e Punta Quattro Sorelle</t>
  </si>
  <si>
    <t>Basaluzzo</t>
  </si>
  <si>
    <t>006012</t>
  </si>
  <si>
    <t>IT1180002</t>
  </si>
  <si>
    <t>Torrente Orba</t>
  </si>
  <si>
    <t>Bassignana</t>
  </si>
  <si>
    <t>006013</t>
  </si>
  <si>
    <t>Baveno</t>
  </si>
  <si>
    <t>103008</t>
  </si>
  <si>
    <t>IT1140001</t>
  </si>
  <si>
    <t>Fondo Toce</t>
  </si>
  <si>
    <t>Bellinzago Novarese</t>
  </si>
  <si>
    <t>003016</t>
  </si>
  <si>
    <t>IT1150001</t>
  </si>
  <si>
    <t>Valle del Ticino</t>
  </si>
  <si>
    <t>IT1150008</t>
  </si>
  <si>
    <t>Baraggia di Bellinzago</t>
  </si>
  <si>
    <t>Beura-Cardezza</t>
  </si>
  <si>
    <t>103011</t>
  </si>
  <si>
    <t>IT1140006</t>
  </si>
  <si>
    <t>Greto T.te  Toce tra Domodossola e Villadossola</t>
  </si>
  <si>
    <t>IT1140011</t>
  </si>
  <si>
    <t>Val Grande</t>
  </si>
  <si>
    <t>Biandrate</t>
  </si>
  <si>
    <t>003018</t>
  </si>
  <si>
    <t>IT1150003</t>
  </si>
  <si>
    <t>Palude di Casalbeltrame</t>
  </si>
  <si>
    <t>Bioglio</t>
  </si>
  <si>
    <t>096005</t>
  </si>
  <si>
    <t>Bobbio Pellice</t>
  </si>
  <si>
    <t>001026</t>
  </si>
  <si>
    <t>IT1110032</t>
  </si>
  <si>
    <t>Oasi del Pra - Barant</t>
  </si>
  <si>
    <t>IT1110033</t>
  </si>
  <si>
    <t>Stazioni di Myricaria germanica</t>
  </si>
  <si>
    <t>Boca</t>
  </si>
  <si>
    <t>003019</t>
  </si>
  <si>
    <t>IT1120003</t>
  </si>
  <si>
    <t>Monte Fenera</t>
  </si>
  <si>
    <t>Bollengo</t>
  </si>
  <si>
    <t>001027</t>
  </si>
  <si>
    <t>Borghetto di Borbera</t>
  </si>
  <si>
    <t>006018</t>
  </si>
  <si>
    <t>IT1180009</t>
  </si>
  <si>
    <t>Strette della Val Borbera</t>
  </si>
  <si>
    <t>Borgo d'Ale</t>
  </si>
  <si>
    <t>002015</t>
  </si>
  <si>
    <t>Borgofranco d'Ivrea</t>
  </si>
  <si>
    <t>001030</t>
  </si>
  <si>
    <t>IT1110021</t>
  </si>
  <si>
    <t>Laghi di Ivrea</t>
  </si>
  <si>
    <t>Borgolavezzaro</t>
  </si>
  <si>
    <t>003023</t>
  </si>
  <si>
    <t>IT1150005</t>
  </si>
  <si>
    <t>Agogna Morta (Borgolavezzaro)</t>
  </si>
  <si>
    <t>Borgomasino</t>
  </si>
  <si>
    <t>001031</t>
  </si>
  <si>
    <t>IT1110061</t>
  </si>
  <si>
    <t>Lago di Maglione</t>
  </si>
  <si>
    <t>Borgosesia</t>
  </si>
  <si>
    <t>002016</t>
  </si>
  <si>
    <t>Borriana</t>
  </si>
  <si>
    <t>096006</t>
  </si>
  <si>
    <t>IT1130001</t>
  </si>
  <si>
    <t>La Bessa</t>
  </si>
  <si>
    <t>Bosco Marengo</t>
  </si>
  <si>
    <t>006021</t>
  </si>
  <si>
    <t>Bosio</t>
  </si>
  <si>
    <t>006022</t>
  </si>
  <si>
    <t>IT1180026</t>
  </si>
  <si>
    <t>Capanne di Marcarolo</t>
  </si>
  <si>
    <t>Bozzole</t>
  </si>
  <si>
    <t>006023</t>
  </si>
  <si>
    <t>Brandizzo</t>
  </si>
  <si>
    <t>001034</t>
  </si>
  <si>
    <t>IT1110018</t>
  </si>
  <si>
    <t>Confluenza Po - Orco - Malone</t>
  </si>
  <si>
    <t>Briga Alta</t>
  </si>
  <si>
    <t>004031</t>
  </si>
  <si>
    <t>IT1160057</t>
  </si>
  <si>
    <t>Alte Valli Pesio e Tanaro</t>
  </si>
  <si>
    <t>Brusasco</t>
  </si>
  <si>
    <t>001039</t>
  </si>
  <si>
    <t>IT1110019</t>
  </si>
  <si>
    <t>Baraccone (confluenza Po-Dora Baltea)</t>
  </si>
  <si>
    <t>Brusnengo</t>
  </si>
  <si>
    <t>096007</t>
  </si>
  <si>
    <t>IT1120004</t>
  </si>
  <si>
    <t>Baraggia di Rovasenda</t>
  </si>
  <si>
    <t>Burolo</t>
  </si>
  <si>
    <t>001042</t>
  </si>
  <si>
    <t>Bussoleno</t>
  </si>
  <si>
    <t>001044</t>
  </si>
  <si>
    <t>IT1110006</t>
  </si>
  <si>
    <t>Orsiera - Rocciavre'</t>
  </si>
  <si>
    <t>IT1110030</t>
  </si>
  <si>
    <t>Oasi xerotermiche della Val di Susa - Orrido di Chianocco</t>
  </si>
  <si>
    <t>IT1110039</t>
  </si>
  <si>
    <t>Rocciamelone</t>
  </si>
  <si>
    <t>Cabella Ligure</t>
  </si>
  <si>
    <t>006025</t>
  </si>
  <si>
    <t>IT1180011</t>
  </si>
  <si>
    <t>Massiccio dell'Antola,  M.te Carmo,  M.te Legna</t>
  </si>
  <si>
    <t>Cafasse</t>
  </si>
  <si>
    <t>001046</t>
  </si>
  <si>
    <t>Callabiana</t>
  </si>
  <si>
    <t>096008</t>
  </si>
  <si>
    <t>Camandona</t>
  </si>
  <si>
    <t>096009</t>
  </si>
  <si>
    <t>Camerana</t>
  </si>
  <si>
    <t>004035</t>
  </si>
  <si>
    <t>IT1160007</t>
  </si>
  <si>
    <t>Sorgenti del Belbo</t>
  </si>
  <si>
    <t>Cameri</t>
  </si>
  <si>
    <t>003032</t>
  </si>
  <si>
    <t>Camino</t>
  </si>
  <si>
    <t>006027</t>
  </si>
  <si>
    <t>IT1180005</t>
  </si>
  <si>
    <t>Ghiaia Grande (Fiume Po)</t>
  </si>
  <si>
    <t>Campiglia Cervo</t>
  </si>
  <si>
    <t>096086</t>
  </si>
  <si>
    <t>Candelo</t>
  </si>
  <si>
    <t>096012</t>
  </si>
  <si>
    <t>IT1130003</t>
  </si>
  <si>
    <t>Baraggia di Candelo</t>
  </si>
  <si>
    <t>Candia Canavese</t>
  </si>
  <si>
    <t>001050</t>
  </si>
  <si>
    <t>IT1110036</t>
  </si>
  <si>
    <t>Lago di Candia</t>
  </si>
  <si>
    <t>Candiolo</t>
  </si>
  <si>
    <t>001051</t>
  </si>
  <si>
    <t>IT1110004</t>
  </si>
  <si>
    <t>Stupinigi</t>
  </si>
  <si>
    <t>Cantalupo Ligure</t>
  </si>
  <si>
    <t>006028</t>
  </si>
  <si>
    <t>Caprezzo</t>
  </si>
  <si>
    <t>103018</t>
  </si>
  <si>
    <t>Capriata d'Orba</t>
  </si>
  <si>
    <t>006029</t>
  </si>
  <si>
    <t>Caramagna Piemonte</t>
  </si>
  <si>
    <t>004041</t>
  </si>
  <si>
    <t>IT1160010</t>
  </si>
  <si>
    <t>Bosco del Merlino</t>
  </si>
  <si>
    <t>Caravino</t>
  </si>
  <si>
    <t>001056</t>
  </si>
  <si>
    <t>IT1110062</t>
  </si>
  <si>
    <t>Stagno interrato di Settimo Rottaro</t>
  </si>
  <si>
    <t>Carbonara Scrivia</t>
  </si>
  <si>
    <t>006030</t>
  </si>
  <si>
    <t>IT1180004</t>
  </si>
  <si>
    <t>Greto dello Scrivia</t>
  </si>
  <si>
    <t>Carcoforo</t>
  </si>
  <si>
    <t>002029</t>
  </si>
  <si>
    <t>Carde'</t>
  </si>
  <si>
    <t>004042</t>
  </si>
  <si>
    <t>IT1160041</t>
  </si>
  <si>
    <t>Boschi e colonie di chirotteri di Staffarda</t>
  </si>
  <si>
    <t>Carignano</t>
  </si>
  <si>
    <t>001058</t>
  </si>
  <si>
    <t>IT1110016</t>
  </si>
  <si>
    <t>Confluenza Po - Maira</t>
  </si>
  <si>
    <t>IT1110024</t>
  </si>
  <si>
    <t>Lanca di San Michele</t>
  </si>
  <si>
    <t>IT1110025</t>
  </si>
  <si>
    <t>Po Morto di Carignano</t>
  </si>
  <si>
    <t>Carisio</t>
  </si>
  <si>
    <t>002032</t>
  </si>
  <si>
    <t>IT1120005</t>
  </si>
  <si>
    <t>Garzaia di Carisio</t>
  </si>
  <si>
    <t>Carmagnola</t>
  </si>
  <si>
    <t>001059</t>
  </si>
  <si>
    <t>IT1110035</t>
  </si>
  <si>
    <t>Stagni di Poirino - Favari</t>
  </si>
  <si>
    <t>Carrega Ligure</t>
  </si>
  <si>
    <t>006034</t>
  </si>
  <si>
    <t>Carrosio</t>
  </si>
  <si>
    <t>006035</t>
  </si>
  <si>
    <t>Casal Cermelli</t>
  </si>
  <si>
    <t>006037</t>
  </si>
  <si>
    <t>Casalbeltrame</t>
  </si>
  <si>
    <t>003037</t>
  </si>
  <si>
    <t>Casalborgone</t>
  </si>
  <si>
    <t>001060</t>
  </si>
  <si>
    <t>IT1110009</t>
  </si>
  <si>
    <t>Bosco del Vaj e Bosc Grand</t>
  </si>
  <si>
    <t>Casaleggio Boiro</t>
  </si>
  <si>
    <t>006038</t>
  </si>
  <si>
    <t>Casalgrasso</t>
  </si>
  <si>
    <t>004045</t>
  </si>
  <si>
    <t>IT1160013</t>
  </si>
  <si>
    <t>Confluenza Po - Varaita</t>
  </si>
  <si>
    <t>Casalino</t>
  </si>
  <si>
    <t>003040</t>
  </si>
  <si>
    <t>Cascinette d'Ivrea</t>
  </si>
  <si>
    <t>001061</t>
  </si>
  <si>
    <t>Caselette</t>
  </si>
  <si>
    <t>001062</t>
  </si>
  <si>
    <t>Cassano Spinola</t>
  </si>
  <si>
    <t>006191</t>
  </si>
  <si>
    <t>Castagneto Po</t>
  </si>
  <si>
    <t>001064</t>
  </si>
  <si>
    <t>Casteldelfino</t>
  </si>
  <si>
    <t>004047</t>
  </si>
  <si>
    <t>IT1160058</t>
  </si>
  <si>
    <t>Gruppo del Monviso e Bosco dell'Aleve'</t>
  </si>
  <si>
    <t>Castell'Alfero</t>
  </si>
  <si>
    <t>005025</t>
  </si>
  <si>
    <t>Castellamonte</t>
  </si>
  <si>
    <t>001066</t>
  </si>
  <si>
    <t>Castelletto Cervo</t>
  </si>
  <si>
    <t>096015</t>
  </si>
  <si>
    <t>Castelletto sopra Ticino</t>
  </si>
  <si>
    <t>003043</t>
  </si>
  <si>
    <t>Castelmagno</t>
  </si>
  <si>
    <t>004053</t>
  </si>
  <si>
    <t>IT1160065</t>
  </si>
  <si>
    <t>Comba di Castelmagno</t>
  </si>
  <si>
    <t>Castelnuovo Scrivia</t>
  </si>
  <si>
    <t>006053</t>
  </si>
  <si>
    <t>IT1180031</t>
  </si>
  <si>
    <t>Basso Scrivia</t>
  </si>
  <si>
    <t>Cavaglio d'Agogna</t>
  </si>
  <si>
    <t>003045</t>
  </si>
  <si>
    <t>IT1150007</t>
  </si>
  <si>
    <t>Baraggia di Pian del Rosa</t>
  </si>
  <si>
    <t>Cavaglià</t>
  </si>
  <si>
    <t>096016</t>
  </si>
  <si>
    <t>IT1130004</t>
  </si>
  <si>
    <t>Lago di Bertignano (Viverone) e stagno presso la str. per Roppolo</t>
  </si>
  <si>
    <t>Cavagnolo</t>
  </si>
  <si>
    <t>001069</t>
  </si>
  <si>
    <t>Cavallirio</t>
  </si>
  <si>
    <t>003047</t>
  </si>
  <si>
    <t>Cavour</t>
  </si>
  <si>
    <t>001070</t>
  </si>
  <si>
    <t>IT1110001</t>
  </si>
  <si>
    <t>Rocca di Cavour</t>
  </si>
  <si>
    <t>Cerano</t>
  </si>
  <si>
    <t>003049</t>
  </si>
  <si>
    <t>Ceresole Alba</t>
  </si>
  <si>
    <t>004062</t>
  </si>
  <si>
    <t>IT1110051</t>
  </si>
  <si>
    <t>Peschiere e Laghi di Pralormo</t>
  </si>
  <si>
    <t>Ceresole Reale</t>
  </si>
  <si>
    <t>001073</t>
  </si>
  <si>
    <t>IT1201000</t>
  </si>
  <si>
    <t>Gran Paradiso</t>
  </si>
  <si>
    <t>Cerrione</t>
  </si>
  <si>
    <t>096018</t>
  </si>
  <si>
    <t>Cesana Torinese</t>
  </si>
  <si>
    <t>001074</t>
  </si>
  <si>
    <t>IT1110026</t>
  </si>
  <si>
    <t>Champlas - Colle Sestriere</t>
  </si>
  <si>
    <t>IT1110031</t>
  </si>
  <si>
    <t>Valle Thuras</t>
  </si>
  <si>
    <t>IT1110042</t>
  </si>
  <si>
    <t>Oasi xerotermica di Oulx - Amazas</t>
  </si>
  <si>
    <t>IT1110043</t>
  </si>
  <si>
    <t>Pendici del Monte Chaberton</t>
  </si>
  <si>
    <t>IT1110058</t>
  </si>
  <si>
    <t>Cima Fournier e Lago Nero</t>
  </si>
  <si>
    <t>Chianocco</t>
  </si>
  <si>
    <t>001076</t>
  </si>
  <si>
    <t>Chiaverano</t>
  </si>
  <si>
    <t>001077</t>
  </si>
  <si>
    <t>Chiomonte</t>
  </si>
  <si>
    <t>001080</t>
  </si>
  <si>
    <t>IT1110010</t>
  </si>
  <si>
    <t>Gran Bosco di Salbertrand</t>
  </si>
  <si>
    <t>Chiusa di Pesio</t>
  </si>
  <si>
    <t>004068</t>
  </si>
  <si>
    <t>Chiusano d'Asti</t>
  </si>
  <si>
    <t>005038</t>
  </si>
  <si>
    <t>Chivasso</t>
  </si>
  <si>
    <t>001082</t>
  </si>
  <si>
    <t>Cigliano</t>
  </si>
  <si>
    <t>002042</t>
  </si>
  <si>
    <t>IT1110050</t>
  </si>
  <si>
    <t>Mulino Vecchio (Fascia Fluviale del Po)</t>
  </si>
  <si>
    <t>Claviere</t>
  </si>
  <si>
    <t>001087</t>
  </si>
  <si>
    <t>Coazze</t>
  </si>
  <si>
    <t>001089</t>
  </si>
  <si>
    <t>Coggiola</t>
  </si>
  <si>
    <t>096019</t>
  </si>
  <si>
    <t>Collegno</t>
  </si>
  <si>
    <t>001090</t>
  </si>
  <si>
    <t>IT1110079</t>
  </si>
  <si>
    <t>La Mandria</t>
  </si>
  <si>
    <t>Comignago</t>
  </si>
  <si>
    <t>003052</t>
  </si>
  <si>
    <t>Cossato</t>
  </si>
  <si>
    <t>096020</t>
  </si>
  <si>
    <t>Cossogno</t>
  </si>
  <si>
    <t>103023</t>
  </si>
  <si>
    <t>Cossombrato</t>
  </si>
  <si>
    <t>005049</t>
  </si>
  <si>
    <t>Crescentino</t>
  </si>
  <si>
    <t>002049</t>
  </si>
  <si>
    <t>IT1120007</t>
  </si>
  <si>
    <t>Palude di S. Genuario</t>
  </si>
  <si>
    <t>IT1120023</t>
  </si>
  <si>
    <t>Isola di S. Maria</t>
  </si>
  <si>
    <t>Crissolo</t>
  </si>
  <si>
    <t>004077</t>
  </si>
  <si>
    <t>IT1160037</t>
  </si>
  <si>
    <t>Grotta di Rio Martino</t>
  </si>
  <si>
    <t>Crodo</t>
  </si>
  <si>
    <t>103026</t>
  </si>
  <si>
    <t>Cuceglio</t>
  </si>
  <si>
    <t>001096</t>
  </si>
  <si>
    <t>Cumiana</t>
  </si>
  <si>
    <t>001097</t>
  </si>
  <si>
    <t>IT1110084</t>
  </si>
  <si>
    <t>Boschi umidi e stagni di Cumiana</t>
  </si>
  <si>
    <t>Cureggio</t>
  </si>
  <si>
    <t>003058</t>
  </si>
  <si>
    <t>Demonte</t>
  </si>
  <si>
    <t>004079</t>
  </si>
  <si>
    <t>IT1160036</t>
  </si>
  <si>
    <t>Stura di Demonte</t>
  </si>
  <si>
    <t>IT1160067</t>
  </si>
  <si>
    <t>Vallone dell'Arma</t>
  </si>
  <si>
    <t>Domodossola</t>
  </si>
  <si>
    <t>103028</t>
  </si>
  <si>
    <t>Donato</t>
  </si>
  <si>
    <t>096024</t>
  </si>
  <si>
    <t>Dormelletto</t>
  </si>
  <si>
    <t>003062</t>
  </si>
  <si>
    <t>IT1150004</t>
  </si>
  <si>
    <t>Canneti di Dormelletto</t>
  </si>
  <si>
    <t>Druento</t>
  </si>
  <si>
    <t>001099</t>
  </si>
  <si>
    <t>Entracque</t>
  </si>
  <si>
    <t>004084</t>
  </si>
  <si>
    <t>Exilles</t>
  </si>
  <si>
    <t>001100</t>
  </si>
  <si>
    <t>Faule</t>
  </si>
  <si>
    <t>004087</t>
  </si>
  <si>
    <t>IT1110015</t>
  </si>
  <si>
    <t>Confluenza Po - Pellice</t>
  </si>
  <si>
    <t>Fenestrelle</t>
  </si>
  <si>
    <t>001103</t>
  </si>
  <si>
    <t>IT1110080</t>
  </si>
  <si>
    <t>Val Troncea</t>
  </si>
  <si>
    <t>Fiano</t>
  </si>
  <si>
    <t>001104</t>
  </si>
  <si>
    <t>Fobello</t>
  </si>
  <si>
    <t>002057</t>
  </si>
  <si>
    <t>IT1120006</t>
  </si>
  <si>
    <t>Val Mastallone</t>
  </si>
  <si>
    <t>Fontaneto d'Agogna</t>
  </si>
  <si>
    <t>003066</t>
  </si>
  <si>
    <t>Fontanetto Po</t>
  </si>
  <si>
    <t>002058</t>
  </si>
  <si>
    <t>Formazza</t>
  </si>
  <si>
    <t>103031</t>
  </si>
  <si>
    <t>IT1140004</t>
  </si>
  <si>
    <t>Alta Val Formazza</t>
  </si>
  <si>
    <t>Fossano</t>
  </si>
  <si>
    <t>004089</t>
  </si>
  <si>
    <t>IT1160071</t>
  </si>
  <si>
    <t>Greto e risorgive del Torrente Stura</t>
  </si>
  <si>
    <t>Frabosa Soprana</t>
  </si>
  <si>
    <t>004090</t>
  </si>
  <si>
    <t>IT1160026</t>
  </si>
  <si>
    <t>Faggete di Pamparato, Tana del Forno, Grotta delle Turbiglie e Grotte di Bossea</t>
  </si>
  <si>
    <t>Frassineto Po</t>
  </si>
  <si>
    <t>006073</t>
  </si>
  <si>
    <t>Fresonara</t>
  </si>
  <si>
    <t>006074</t>
  </si>
  <si>
    <t>Front</t>
  </si>
  <si>
    <t>001109</t>
  </si>
  <si>
    <t>IT1110005</t>
  </si>
  <si>
    <t>Vauda</t>
  </si>
  <si>
    <t>Gaiola</t>
  </si>
  <si>
    <t>004093</t>
  </si>
  <si>
    <t>Galliate</t>
  </si>
  <si>
    <t>003068</t>
  </si>
  <si>
    <t>Garessio</t>
  </si>
  <si>
    <t>004095</t>
  </si>
  <si>
    <t>IT1160035</t>
  </si>
  <si>
    <t>M. Antoroto</t>
  </si>
  <si>
    <t>Gattinara</t>
  </si>
  <si>
    <t>002061</t>
  </si>
  <si>
    <t>Ghemme</t>
  </si>
  <si>
    <t>003073</t>
  </si>
  <si>
    <t>Ghislarengo</t>
  </si>
  <si>
    <t>002062</t>
  </si>
  <si>
    <t>Giaglione</t>
  </si>
  <si>
    <t>001114</t>
  </si>
  <si>
    <t>IT1110027</t>
  </si>
  <si>
    <t>Boscaglie di Tasso di Giaglione (Val Clarea)</t>
  </si>
  <si>
    <t>Givoletto</t>
  </si>
  <si>
    <t>001116</t>
  </si>
  <si>
    <t>IT1110008</t>
  </si>
  <si>
    <t>Madonna della Neve sul Monte Lera</t>
  </si>
  <si>
    <t>Gravellona Toce</t>
  </si>
  <si>
    <t>103035</t>
  </si>
  <si>
    <t>Gravere</t>
  </si>
  <si>
    <t>001117</t>
  </si>
  <si>
    <t>IT1110055</t>
  </si>
  <si>
    <t>Arnodera - Colle Montabone</t>
  </si>
  <si>
    <t>Greggio</t>
  </si>
  <si>
    <t>002065</t>
  </si>
  <si>
    <t>Grignasco</t>
  </si>
  <si>
    <t>003079</t>
  </si>
  <si>
    <t>Grondona</t>
  </si>
  <si>
    <t>006085</t>
  </si>
  <si>
    <t>Groscavallo</t>
  </si>
  <si>
    <t>001118</t>
  </si>
  <si>
    <t>Intragna</t>
  </si>
  <si>
    <t>103037</t>
  </si>
  <si>
    <t>Isola d'Asti</t>
  </si>
  <si>
    <t>005059</t>
  </si>
  <si>
    <t>Isola Sant'Antonio</t>
  </si>
  <si>
    <t>006087</t>
  </si>
  <si>
    <t>Ivrea</t>
  </si>
  <si>
    <t>001125</t>
  </si>
  <si>
    <t>IT1110063</t>
  </si>
  <si>
    <t>Boschi e paludi di Bellavista</t>
  </si>
  <si>
    <t>La Cassa</t>
  </si>
  <si>
    <t>001126</t>
  </si>
  <si>
    <t>La Loggia</t>
  </si>
  <si>
    <t>001127</t>
  </si>
  <si>
    <t>IT1110017</t>
  </si>
  <si>
    <t>Lanca di Santa Marta (confluenza Po-Banna)</t>
  </si>
  <si>
    <t>Lanzo Torinese</t>
  </si>
  <si>
    <t>001128</t>
  </si>
  <si>
    <t>Lauriano</t>
  </si>
  <si>
    <t>001129</t>
  </si>
  <si>
    <t>Lenta</t>
  </si>
  <si>
    <t>002068</t>
  </si>
  <si>
    <t>Lerma</t>
  </si>
  <si>
    <t>006088</t>
  </si>
  <si>
    <t>Limone Piemonte</t>
  </si>
  <si>
    <t>004110</t>
  </si>
  <si>
    <t>Livorno Ferraris</t>
  </si>
  <si>
    <t>002071</t>
  </si>
  <si>
    <t>Locana</t>
  </si>
  <si>
    <t>001134</t>
  </si>
  <si>
    <t>Lombardore</t>
  </si>
  <si>
    <t>001135</t>
  </si>
  <si>
    <t>Lombriasco</t>
  </si>
  <si>
    <t>001136</t>
  </si>
  <si>
    <t>Lozzolo</t>
  </si>
  <si>
    <t>002072</t>
  </si>
  <si>
    <t>Macra</t>
  </si>
  <si>
    <t>004112</t>
  </si>
  <si>
    <t>IT1160040</t>
  </si>
  <si>
    <t>Stazioni di Euphorbia valliniana Belli</t>
  </si>
  <si>
    <t>Madonna del Sasso</t>
  </si>
  <si>
    <t>103040</t>
  </si>
  <si>
    <t>IT1140007</t>
  </si>
  <si>
    <t>Boleto - M.te Avigno</t>
  </si>
  <si>
    <t>Maggiora</t>
  </si>
  <si>
    <t>003088</t>
  </si>
  <si>
    <t>Magliano Alpi</t>
  </si>
  <si>
    <t>004114</t>
  </si>
  <si>
    <t>Maglione</t>
  </si>
  <si>
    <t>001143</t>
  </si>
  <si>
    <t>Magnano</t>
  </si>
  <si>
    <t>096030</t>
  </si>
  <si>
    <t>Malesco</t>
  </si>
  <si>
    <t>103041</t>
  </si>
  <si>
    <t>Marano Ticino</t>
  </si>
  <si>
    <t>003091</t>
  </si>
  <si>
    <t>Massello</t>
  </si>
  <si>
    <t>001145</t>
  </si>
  <si>
    <t>Masserano</t>
  </si>
  <si>
    <t>096032</t>
  </si>
  <si>
    <t>Mathi</t>
  </si>
  <si>
    <t>001146</t>
  </si>
  <si>
    <t>Mattie</t>
  </si>
  <si>
    <t>001147</t>
  </si>
  <si>
    <t>Mazze'</t>
  </si>
  <si>
    <t>001148</t>
  </si>
  <si>
    <t>Meana di Susa</t>
  </si>
  <si>
    <t>001149</t>
  </si>
  <si>
    <t>Merana</t>
  </si>
  <si>
    <t>006093</t>
  </si>
  <si>
    <t>IT1180010</t>
  </si>
  <si>
    <t>Langhe di Spigno Monferrato</t>
  </si>
  <si>
    <t>Mezzenile</t>
  </si>
  <si>
    <t>001152</t>
  </si>
  <si>
    <t>IT1110048</t>
  </si>
  <si>
    <t>Grotta del Pugnetto</t>
  </si>
  <si>
    <t>Miazzina</t>
  </si>
  <si>
    <t>103045</t>
  </si>
  <si>
    <t>Moiola</t>
  </si>
  <si>
    <t>004123</t>
  </si>
  <si>
    <t>Mombaldone</t>
  </si>
  <si>
    <t>005064</t>
  </si>
  <si>
    <t>Mompantero</t>
  </si>
  <si>
    <t>001154</t>
  </si>
  <si>
    <t>Moncalieri</t>
  </si>
  <si>
    <t>001156</t>
  </si>
  <si>
    <t>Moncestino</t>
  </si>
  <si>
    <t>006099</t>
  </si>
  <si>
    <t>Mondovi'</t>
  </si>
  <si>
    <t>004130</t>
  </si>
  <si>
    <t>IT1160003</t>
  </si>
  <si>
    <t>Oasi di Crava Morozzo</t>
  </si>
  <si>
    <t>Mongiardino Ligure</t>
  </si>
  <si>
    <t>006100</t>
  </si>
  <si>
    <t>Mongrando</t>
  </si>
  <si>
    <t>096035</t>
  </si>
  <si>
    <t>Montaldo di Mondovi'</t>
  </si>
  <si>
    <t>004134</t>
  </si>
  <si>
    <t>Montalto Dora</t>
  </si>
  <si>
    <t>001160</t>
  </si>
  <si>
    <t>Monterosso Grana</t>
  </si>
  <si>
    <t>004139</t>
  </si>
  <si>
    <t>IT1160016</t>
  </si>
  <si>
    <t>Stazione di muschi calcarizzanti - Comba Seviana e Comba Barmarossa</t>
  </si>
  <si>
    <t>Monteu da Po</t>
  </si>
  <si>
    <t>001162</t>
  </si>
  <si>
    <t>Montezemolo</t>
  </si>
  <si>
    <t>004141</t>
  </si>
  <si>
    <t>Monticello d'Alba</t>
  </si>
  <si>
    <t>004142</t>
  </si>
  <si>
    <t>IT1160029</t>
  </si>
  <si>
    <t>Colonie di chirotteri di S. Vittoria e Monticello d'Alba</t>
  </si>
  <si>
    <t>Morano sul Po</t>
  </si>
  <si>
    <t>006109</t>
  </si>
  <si>
    <t>Mornese</t>
  </si>
  <si>
    <t>006111</t>
  </si>
  <si>
    <t>Morozzo</t>
  </si>
  <si>
    <t>004144</t>
  </si>
  <si>
    <t>Nichelino</t>
  </si>
  <si>
    <t>001164</t>
  </si>
  <si>
    <t>Noasca</t>
  </si>
  <si>
    <t>001165</t>
  </si>
  <si>
    <t>Nole</t>
  </si>
  <si>
    <t>001166</t>
  </si>
  <si>
    <t>Nomaglio</t>
  </si>
  <si>
    <t>001167</t>
  </si>
  <si>
    <t>None</t>
  </si>
  <si>
    <t>001168</t>
  </si>
  <si>
    <t>Novalesa</t>
  </si>
  <si>
    <t>001169</t>
  </si>
  <si>
    <t>NOVARA</t>
  </si>
  <si>
    <t>003106</t>
  </si>
  <si>
    <t>Novi Ligure</t>
  </si>
  <si>
    <t>006114</t>
  </si>
  <si>
    <t>Oldenico</t>
  </si>
  <si>
    <t>002089</t>
  </si>
  <si>
    <t>Oleggio</t>
  </si>
  <si>
    <t>003108</t>
  </si>
  <si>
    <t>Oleggio Castello</t>
  </si>
  <si>
    <t>003109</t>
  </si>
  <si>
    <t>Oncino</t>
  </si>
  <si>
    <t>004154</t>
  </si>
  <si>
    <t>Orbassano</t>
  </si>
  <si>
    <t>001171</t>
  </si>
  <si>
    <t>Ormea</t>
  </si>
  <si>
    <t>004155</t>
  </si>
  <si>
    <t>Oulx</t>
  </si>
  <si>
    <t>001175</t>
  </si>
  <si>
    <t>IT1110022</t>
  </si>
  <si>
    <t>Stagno di Oulx</t>
  </si>
  <si>
    <t>IT1110038</t>
  </si>
  <si>
    <t>Col Basset (Sestriere)</t>
  </si>
  <si>
    <t>IT1110040</t>
  </si>
  <si>
    <t>Oasi xerotermica di Oulx - Auberge</t>
  </si>
  <si>
    <t>IT1110052</t>
  </si>
  <si>
    <t>Oasi xerotermica di Puys (Beaulard)</t>
  </si>
  <si>
    <t>Palazzo Canavese</t>
  </si>
  <si>
    <t>001177</t>
  </si>
  <si>
    <t>Palazzolo Vercellese</t>
  </si>
  <si>
    <t>002090</t>
  </si>
  <si>
    <t>IT1120030</t>
  </si>
  <si>
    <t>Sponde fluviali di Palazzolo V.se</t>
  </si>
  <si>
    <t>Pallanzeno</t>
  </si>
  <si>
    <t>103052</t>
  </si>
  <si>
    <t>Pamparato</t>
  </si>
  <si>
    <t>004159</t>
  </si>
  <si>
    <t>Pancalieri</t>
  </si>
  <si>
    <t>001178</t>
  </si>
  <si>
    <t>Pareto</t>
  </si>
  <si>
    <t>006125</t>
  </si>
  <si>
    <t>IT1180017</t>
  </si>
  <si>
    <t>Bacino del Rio Miseria</t>
  </si>
  <si>
    <t>Pavone Canavese</t>
  </si>
  <si>
    <t>001181</t>
  </si>
  <si>
    <t>Pecetto di Valenza</t>
  </si>
  <si>
    <t>006128</t>
  </si>
  <si>
    <t>IT1180032</t>
  </si>
  <si>
    <t>Bric Montariolo</t>
  </si>
  <si>
    <t>Perosa Canavese</t>
  </si>
  <si>
    <t>001185</t>
  </si>
  <si>
    <t>Pettinengo</t>
  </si>
  <si>
    <t>096042</t>
  </si>
  <si>
    <t>Pianezza</t>
  </si>
  <si>
    <t>001189</t>
  </si>
  <si>
    <t>Piatto</t>
  </si>
  <si>
    <t>096043</t>
  </si>
  <si>
    <t>Piedicavallo</t>
  </si>
  <si>
    <t>096044</t>
  </si>
  <si>
    <t>Piedimulera</t>
  </si>
  <si>
    <t>103053</t>
  </si>
  <si>
    <t>Pietraporzio</t>
  </si>
  <si>
    <t>004167</t>
  </si>
  <si>
    <t>IT1160021</t>
  </si>
  <si>
    <t>Gruppo del Tenibres</t>
  </si>
  <si>
    <t>Pieve Vergonte</t>
  </si>
  <si>
    <t>103054</t>
  </si>
  <si>
    <t>Pino Torinese</t>
  </si>
  <si>
    <t>001192</t>
  </si>
  <si>
    <t>Piverone</t>
  </si>
  <si>
    <t>001196</t>
  </si>
  <si>
    <t>Pocapaglia</t>
  </si>
  <si>
    <t>004170</t>
  </si>
  <si>
    <t>Pogno</t>
  </si>
  <si>
    <t>003120</t>
  </si>
  <si>
    <t>Poirino</t>
  </si>
  <si>
    <t>001197</t>
  </si>
  <si>
    <t>Polonghera</t>
  </si>
  <si>
    <t>004171</t>
  </si>
  <si>
    <t>Pombia</t>
  </si>
  <si>
    <t>003121</t>
  </si>
  <si>
    <t>Pontechianale</t>
  </si>
  <si>
    <t>004172</t>
  </si>
  <si>
    <t>Pontestura</t>
  </si>
  <si>
    <t>006133</t>
  </si>
  <si>
    <t>Ponzone</t>
  </si>
  <si>
    <t>006136</t>
  </si>
  <si>
    <t>Portula</t>
  </si>
  <si>
    <t>096048</t>
  </si>
  <si>
    <t>Pozzolo Formigaro</t>
  </si>
  <si>
    <t>006138</t>
  </si>
  <si>
    <t>Pradleves</t>
  </si>
  <si>
    <t>004173</t>
  </si>
  <si>
    <t>IT1160017</t>
  </si>
  <si>
    <t>Stazione di Linum narbonense</t>
  </si>
  <si>
    <t>Pragelato</t>
  </si>
  <si>
    <t>001201</t>
  </si>
  <si>
    <t>Pralormo</t>
  </si>
  <si>
    <t>001203</t>
  </si>
  <si>
    <t>Prato Sesia</t>
  </si>
  <si>
    <t>003122</t>
  </si>
  <si>
    <t>Predosa</t>
  </si>
  <si>
    <t>006140</t>
  </si>
  <si>
    <t>Premia</t>
  </si>
  <si>
    <t>103056</t>
  </si>
  <si>
    <t>Premosello-Chiovenda</t>
  </si>
  <si>
    <t>103057</t>
  </si>
  <si>
    <t>Racconigi</t>
  </si>
  <si>
    <t>004179</t>
  </si>
  <si>
    <t>IT1160011</t>
  </si>
  <si>
    <t>Parco di Racconigi e boschi lungo il T.te  Maira</t>
  </si>
  <si>
    <t>Rassa</t>
  </si>
  <si>
    <t>002110</t>
  </si>
  <si>
    <t>Revello</t>
  </si>
  <si>
    <t>004180</t>
  </si>
  <si>
    <t>IT1160009</t>
  </si>
  <si>
    <t>Confluenza Po-Bronda</t>
  </si>
  <si>
    <t>Revigliasco d'Asti</t>
  </si>
  <si>
    <t>005090</t>
  </si>
  <si>
    <t>Ribordone</t>
  </si>
  <si>
    <t>001212</t>
  </si>
  <si>
    <t>Rimella</t>
  </si>
  <si>
    <t>002113</t>
  </si>
  <si>
    <t>Riva Valdobbia</t>
  </si>
  <si>
    <t>002114</t>
  </si>
  <si>
    <t>Rivalba</t>
  </si>
  <si>
    <t>001213</t>
  </si>
  <si>
    <t>Rivarossa</t>
  </si>
  <si>
    <t>001218</t>
  </si>
  <si>
    <t>Roaschia</t>
  </si>
  <si>
    <t>004183</t>
  </si>
  <si>
    <t>Roasio</t>
  </si>
  <si>
    <t>002116</t>
  </si>
  <si>
    <t>Robassomero</t>
  </si>
  <si>
    <t>001220</t>
  </si>
  <si>
    <t>Roburent</t>
  </si>
  <si>
    <t>004186</t>
  </si>
  <si>
    <t>Rocca de' Baldi</t>
  </si>
  <si>
    <t>004189</t>
  </si>
  <si>
    <t>Roccaforte Ligure</t>
  </si>
  <si>
    <t>006146</t>
  </si>
  <si>
    <t>Roccaforte Mondovi'</t>
  </si>
  <si>
    <t>004190</t>
  </si>
  <si>
    <t>Roccasparvera</t>
  </si>
  <si>
    <t>004191</t>
  </si>
  <si>
    <t>Roccaverano</t>
  </si>
  <si>
    <t>005094</t>
  </si>
  <si>
    <t>Rocchetta Ligure</t>
  </si>
  <si>
    <t>006148</t>
  </si>
  <si>
    <t>Rocchetta Tanaro</t>
  </si>
  <si>
    <t>005096</t>
  </si>
  <si>
    <t>IT1170001</t>
  </si>
  <si>
    <t>IT1170005</t>
  </si>
  <si>
    <t>Verneto di Rocchetta Tanaro</t>
  </si>
  <si>
    <t>Romagnano Sesia</t>
  </si>
  <si>
    <t>003130</t>
  </si>
  <si>
    <t>Romano Canavese</t>
  </si>
  <si>
    <t>001223</t>
  </si>
  <si>
    <t>IT1110064</t>
  </si>
  <si>
    <t>Palude di Romano Canavese</t>
  </si>
  <si>
    <t>Romentino</t>
  </si>
  <si>
    <t>003131</t>
  </si>
  <si>
    <t>Ronco Canavese</t>
  </si>
  <si>
    <t>001224</t>
  </si>
  <si>
    <t>Rondissone</t>
  </si>
  <si>
    <t>001225</t>
  </si>
  <si>
    <t>IT1120013</t>
  </si>
  <si>
    <t>Isolotto del Ritano (Dora Baltea)</t>
  </si>
  <si>
    <t>Roppolo</t>
  </si>
  <si>
    <t>096054</t>
  </si>
  <si>
    <t>Rora'</t>
  </si>
  <si>
    <t>001226</t>
  </si>
  <si>
    <t>IT1110045</t>
  </si>
  <si>
    <t>Bosco di Pian Pra' (Rora')</t>
  </si>
  <si>
    <t>Rosazza</t>
  </si>
  <si>
    <t>096055</t>
  </si>
  <si>
    <t>Roure</t>
  </si>
  <si>
    <t>001227</t>
  </si>
  <si>
    <t>Rovasenda</t>
  </si>
  <si>
    <t>002122</t>
  </si>
  <si>
    <t>Sagliano Micca</t>
  </si>
  <si>
    <t>096056</t>
  </si>
  <si>
    <t>Sala Biellese</t>
  </si>
  <si>
    <t>096057</t>
  </si>
  <si>
    <t>Salbertrand</t>
  </si>
  <si>
    <t>001232</t>
  </si>
  <si>
    <t>Saliceto</t>
  </si>
  <si>
    <t>004201</t>
  </si>
  <si>
    <t>Saluggia</t>
  </si>
  <si>
    <t>002128</t>
  </si>
  <si>
    <t>Saluzzo</t>
  </si>
  <si>
    <t>004203</t>
  </si>
  <si>
    <t>Salza di Pinerolo</t>
  </si>
  <si>
    <t>001234</t>
  </si>
  <si>
    <t>Sambuco</t>
  </si>
  <si>
    <t>004204</t>
  </si>
  <si>
    <t>Sampeyre</t>
  </si>
  <si>
    <t>004205</t>
  </si>
  <si>
    <t>San Bernardino Verbano</t>
  </si>
  <si>
    <t>103061</t>
  </si>
  <si>
    <t>San Carlo Canavese</t>
  </si>
  <si>
    <t>001237</t>
  </si>
  <si>
    <t>San Francesco al Campo</t>
  </si>
  <si>
    <t>001240</t>
  </si>
  <si>
    <t>San Gillio</t>
  </si>
  <si>
    <t>001243</t>
  </si>
  <si>
    <t>San Giorio di Susa</t>
  </si>
  <si>
    <t>001245</t>
  </si>
  <si>
    <t>San Martino Canavese</t>
  </si>
  <si>
    <t>001247</t>
  </si>
  <si>
    <t>San Mauro Torinese</t>
  </si>
  <si>
    <t>001249</t>
  </si>
  <si>
    <t>San Nazzaro Sesia</t>
  </si>
  <si>
    <t>003134</t>
  </si>
  <si>
    <t>San Sebastiano da Po</t>
  </si>
  <si>
    <t>001253</t>
  </si>
  <si>
    <t>Santa Maria Maggiore</t>
  </si>
  <si>
    <t>103062</t>
  </si>
  <si>
    <t>Santa Vittoria d'Alba</t>
  </si>
  <si>
    <t>004212</t>
  </si>
  <si>
    <t>Sant'Albano Stura</t>
  </si>
  <si>
    <t>004211</t>
  </si>
  <si>
    <t>Santena</t>
  </si>
  <si>
    <t>001257</t>
  </si>
  <si>
    <t>Sauze di Cesana</t>
  </si>
  <si>
    <t>001258</t>
  </si>
  <si>
    <t>IT1110053</t>
  </si>
  <si>
    <t>Valle della Ripa (Argentera)</t>
  </si>
  <si>
    <t>Sauze d'Oulx</t>
  </si>
  <si>
    <t>001259</t>
  </si>
  <si>
    <t>Scarmagno</t>
  </si>
  <si>
    <t>001261</t>
  </si>
  <si>
    <t>Scopello</t>
  </si>
  <si>
    <t>002135</t>
  </si>
  <si>
    <t>Serole</t>
  </si>
  <si>
    <t>005104</t>
  </si>
  <si>
    <t>Serravalle Scrivia</t>
  </si>
  <si>
    <t>006160</t>
  </si>
  <si>
    <t>Sestriere</t>
  </si>
  <si>
    <t>001263</t>
  </si>
  <si>
    <t>Settimo Rottaro</t>
  </si>
  <si>
    <t>001264</t>
  </si>
  <si>
    <t>Sizzano</t>
  </si>
  <si>
    <t>003139</t>
  </si>
  <si>
    <t>Sommariva Perno</t>
  </si>
  <si>
    <t>004223</t>
  </si>
  <si>
    <t>Spigno Monferrato</t>
  </si>
  <si>
    <t>006165</t>
  </si>
  <si>
    <t>Stroppo</t>
  </si>
  <si>
    <t>004224</t>
  </si>
  <si>
    <t>Susa</t>
  </si>
  <si>
    <t>001270</t>
  </si>
  <si>
    <t>Tagliolo Monferrato</t>
  </si>
  <si>
    <t>006169</t>
  </si>
  <si>
    <t>Tavigliano</t>
  </si>
  <si>
    <t>096066</t>
  </si>
  <si>
    <t>TORINO</t>
  </si>
  <si>
    <t>001272</t>
  </si>
  <si>
    <t>Torrazza Piemonte</t>
  </si>
  <si>
    <t>001273</t>
  </si>
  <si>
    <t>Torrazzo</t>
  </si>
  <si>
    <t>096069</t>
  </si>
  <si>
    <t>Torre Canavese</t>
  </si>
  <si>
    <t>001274</t>
  </si>
  <si>
    <t>Torre Pellice</t>
  </si>
  <si>
    <t>001275</t>
  </si>
  <si>
    <t>Tortona</t>
  </si>
  <si>
    <t>006174</t>
  </si>
  <si>
    <t>Trasquera</t>
  </si>
  <si>
    <t>103067</t>
  </si>
  <si>
    <t>Trecate</t>
  </si>
  <si>
    <t>003149</t>
  </si>
  <si>
    <t>Tricerro</t>
  </si>
  <si>
    <t>002147</t>
  </si>
  <si>
    <t>IT1120008</t>
  </si>
  <si>
    <t>Fontana Gigante (Tricerro)</t>
  </si>
  <si>
    <t>Trino</t>
  </si>
  <si>
    <t>002148</t>
  </si>
  <si>
    <t>IT1120002</t>
  </si>
  <si>
    <t>Bosco della Partecipanza di Trino</t>
  </si>
  <si>
    <t>Trontano</t>
  </si>
  <si>
    <t>103068</t>
  </si>
  <si>
    <t>Usseaux</t>
  </si>
  <si>
    <t>001281</t>
  </si>
  <si>
    <t>Usseglio</t>
  </si>
  <si>
    <t>001282</t>
  </si>
  <si>
    <t>Val della Torre</t>
  </si>
  <si>
    <t>001284</t>
  </si>
  <si>
    <t>Val di Chy</t>
  </si>
  <si>
    <t>001318</t>
  </si>
  <si>
    <t>IT1110034</t>
  </si>
  <si>
    <t>Laghi di Meugliano e Alice</t>
  </si>
  <si>
    <t>Valchiusa</t>
  </si>
  <si>
    <t>001317</t>
  </si>
  <si>
    <t>Valdieri</t>
  </si>
  <si>
    <t>004233</t>
  </si>
  <si>
    <t>Valduggia</t>
  </si>
  <si>
    <t>002152</t>
  </si>
  <si>
    <t>Valenza</t>
  </si>
  <si>
    <t>006177</t>
  </si>
  <si>
    <t>Vallanzengo</t>
  </si>
  <si>
    <t>096072</t>
  </si>
  <si>
    <t>Valle Cannobina</t>
  </si>
  <si>
    <t>Valle San Nicolao</t>
  </si>
  <si>
    <t>096074</t>
  </si>
  <si>
    <t>Valdilana</t>
  </si>
  <si>
    <t>096088</t>
  </si>
  <si>
    <t>Valmacca</t>
  </si>
  <si>
    <t>006178</t>
  </si>
  <si>
    <t>Valprato Soana</t>
  </si>
  <si>
    <t>001288</t>
  </si>
  <si>
    <t>Valstrona</t>
  </si>
  <si>
    <t>103069</t>
  </si>
  <si>
    <t>IT1140003</t>
  </si>
  <si>
    <t>Campello Monti</t>
  </si>
  <si>
    <t>Varallo</t>
  </si>
  <si>
    <t>002156</t>
  </si>
  <si>
    <t>IT1120016</t>
  </si>
  <si>
    <t>Laghetto di Sant'Agostino</t>
  </si>
  <si>
    <t>Varallo Pombia</t>
  </si>
  <si>
    <t>003154</t>
  </si>
  <si>
    <t>Varisella</t>
  </si>
  <si>
    <t>001289</t>
  </si>
  <si>
    <t>Varzo</t>
  </si>
  <si>
    <t>103071</t>
  </si>
  <si>
    <t>Vauda Canavese</t>
  </si>
  <si>
    <t>001290</t>
  </si>
  <si>
    <t>Veglio</t>
  </si>
  <si>
    <t>096075</t>
  </si>
  <si>
    <t>Venaria Reale</t>
  </si>
  <si>
    <t>001292</t>
  </si>
  <si>
    <t>VERBANIA</t>
  </si>
  <si>
    <t>103072</t>
  </si>
  <si>
    <t>Vernante</t>
  </si>
  <si>
    <t>004239</t>
  </si>
  <si>
    <t>Verolengo</t>
  </si>
  <si>
    <t>001293</t>
  </si>
  <si>
    <t>Verrua Savoia</t>
  </si>
  <si>
    <t>001294</t>
  </si>
  <si>
    <t>Vialfre'</t>
  </si>
  <si>
    <t>001296</t>
  </si>
  <si>
    <t>Vidracco</t>
  </si>
  <si>
    <t>001298</t>
  </si>
  <si>
    <t>Vigliano Biellese</t>
  </si>
  <si>
    <t>096077</t>
  </si>
  <si>
    <t>Villa San Secondo</t>
  </si>
  <si>
    <t>005119</t>
  </si>
  <si>
    <t>Villadossola</t>
  </si>
  <si>
    <t>103075</t>
  </si>
  <si>
    <t>Villafranca Piemonte</t>
  </si>
  <si>
    <t>001300</t>
  </si>
  <si>
    <t>Villalvernia</t>
  </si>
  <si>
    <t>006183</t>
  </si>
  <si>
    <t>Villanova Canavese</t>
  </si>
  <si>
    <t>001301</t>
  </si>
  <si>
    <t>Villar Focchiardo</t>
  </si>
  <si>
    <t>001305</t>
  </si>
  <si>
    <t>Villar Pellice</t>
  </si>
  <si>
    <t>001306</t>
  </si>
  <si>
    <t>Villarboit</t>
  </si>
  <si>
    <t>002163</t>
  </si>
  <si>
    <t>Villareggia</t>
  </si>
  <si>
    <t>001304</t>
  </si>
  <si>
    <t>Villastellone</t>
  </si>
  <si>
    <t>001308</t>
  </si>
  <si>
    <t>Villata</t>
  </si>
  <si>
    <t>002164</t>
  </si>
  <si>
    <t>Vinadio</t>
  </si>
  <si>
    <t>004248</t>
  </si>
  <si>
    <t>IT1160023</t>
  </si>
  <si>
    <t>Vallone di Orgials - Colle della Lombarda</t>
  </si>
  <si>
    <t>Vische</t>
  </si>
  <si>
    <t>001311</t>
  </si>
  <si>
    <t>Viverone</t>
  </si>
  <si>
    <t>096080</t>
  </si>
  <si>
    <t>Vogogna</t>
  </si>
  <si>
    <t>103077</t>
  </si>
  <si>
    <t>Voltaggio</t>
  </si>
  <si>
    <t>006190</t>
  </si>
  <si>
    <t>Zimone</t>
  </si>
  <si>
    <t>096081</t>
  </si>
  <si>
    <t>Zubiena</t>
  </si>
  <si>
    <t>096082</t>
  </si>
  <si>
    <t>TOTALE REGIONALE</t>
  </si>
  <si>
    <t>Legenda:</t>
  </si>
  <si>
    <t>ZSC:  Zone Speciali di Conservazione</t>
  </si>
  <si>
    <t xml:space="preserve">SIC:  Siti di Importanza Comunitaria </t>
  </si>
  <si>
    <t xml:space="preserve">pSIC: proposti Siti di Importanza Comunitaria </t>
  </si>
  <si>
    <t>ZPS:  Zone di protezione speciale per gli uccelli</t>
  </si>
  <si>
    <t>Mergozzo</t>
  </si>
  <si>
    <t>pSIC Lago di Mergozzo</t>
  </si>
  <si>
    <t>pSIC</t>
  </si>
  <si>
    <t>IT1140023</t>
  </si>
  <si>
    <t>Fonte Dati:  Regione Piemonte - Direzione Ambiente, Energia e Territorio -  Settore Biodiversità e Aree Naturali</t>
  </si>
  <si>
    <t>Aggiornamento del dato: Febbraio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</si>
</sst>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1" fontId="6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1" fontId="6" fillId="0" borderId="17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1" fontId="6" fillId="34" borderId="17" xfId="0" applyNumberFormat="1" applyFont="1" applyFill="1" applyBorder="1" applyAlignment="1">
      <alignment horizontal="center"/>
    </xf>
    <xf numFmtId="4" fontId="0" fillId="34" borderId="17" xfId="0" applyNumberFormat="1" applyFill="1" applyBorder="1" applyAlignment="1">
      <alignment/>
    </xf>
    <xf numFmtId="10" fontId="0" fillId="34" borderId="17" xfId="0" applyNumberFormat="1" applyFill="1" applyBorder="1" applyAlignment="1">
      <alignment/>
    </xf>
    <xf numFmtId="10" fontId="0" fillId="34" borderId="18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10" fontId="0" fillId="34" borderId="18" xfId="0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49" fontId="0" fillId="34" borderId="17" xfId="0" applyNumberFormat="1" applyFill="1" applyBorder="1" applyAlignment="1">
      <alignment/>
    </xf>
    <xf numFmtId="0" fontId="0" fillId="0" borderId="19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10" fontId="0" fillId="0" borderId="19" xfId="0" applyNumberFormat="1" applyBorder="1" applyAlignment="1">
      <alignment/>
    </xf>
    <xf numFmtId="4" fontId="2" fillId="35" borderId="20" xfId="0" applyNumberFormat="1" applyFont="1" applyFill="1" applyBorder="1" applyAlignment="1">
      <alignment/>
    </xf>
    <xf numFmtId="170" fontId="2" fillId="35" borderId="20" xfId="0" applyNumberFormat="1" applyFont="1" applyFill="1" applyBorder="1" applyAlignment="1">
      <alignment/>
    </xf>
    <xf numFmtId="10" fontId="2" fillId="35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0" fillId="36" borderId="17" xfId="0" applyNumberFormat="1" applyFill="1" applyBorder="1" applyAlignment="1">
      <alignment/>
    </xf>
    <xf numFmtId="2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" fontId="2" fillId="35" borderId="24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0" fontId="0" fillId="0" borderId="26" xfId="0" applyNumberFormat="1" applyBorder="1" applyAlignment="1">
      <alignment horizontal="right"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10" fontId="0" fillId="34" borderId="18" xfId="0" applyNumberForma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18" xfId="0" applyNumberForma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Font="1" applyBorder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57150</xdr:rowOff>
    </xdr:from>
    <xdr:to>
      <xdr:col>2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38125"/>
          <a:ext cx="1619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409575</xdr:colOff>
      <xdr:row>1</xdr:row>
      <xdr:rowOff>47625</xdr:rowOff>
    </xdr:from>
    <xdr:to>
      <xdr:col>9</xdr:col>
      <xdr:colOff>419100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228600"/>
          <a:ext cx="10572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4"/>
  <sheetViews>
    <sheetView tabSelected="1" view="pageBreakPreview" zoomScale="85" zoomScaleNormal="80" zoomScaleSheetLayoutView="85" zoomScalePageLayoutView="0" workbookViewId="0" topLeftCell="A461">
      <selection activeCell="F9" sqref="F9"/>
    </sheetView>
  </sheetViews>
  <sheetFormatPr defaultColWidth="9.00390625" defaultRowHeight="15"/>
  <cols>
    <col min="1" max="1" width="9.00390625" style="0" customWidth="1"/>
    <col min="2" max="2" width="20.57421875" style="0" customWidth="1"/>
    <col min="3" max="3" width="15.421875" style="0" customWidth="1"/>
    <col min="4" max="4" width="13.8515625" style="0" customWidth="1"/>
    <col min="5" max="5" width="11.57421875" style="0" customWidth="1"/>
    <col min="6" max="6" width="12.421875" style="0" customWidth="1"/>
    <col min="7" max="7" width="58.57421875" style="0" customWidth="1"/>
    <col min="8" max="8" width="14.28125" style="1" customWidth="1"/>
    <col min="9" max="9" width="15.7109375" style="2" customWidth="1"/>
    <col min="10" max="10" width="12.140625" style="0" customWidth="1"/>
  </cols>
  <sheetData>
    <row r="1" spans="2:9" ht="14.25">
      <c r="B1" s="3"/>
      <c r="C1" s="4"/>
      <c r="D1" s="5"/>
      <c r="E1" s="6"/>
      <c r="F1" s="6"/>
      <c r="G1" s="7"/>
      <c r="H1" s="8"/>
      <c r="I1" s="9"/>
    </row>
    <row r="2" spans="2:10" ht="14.25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9" ht="14.25">
      <c r="B3" s="3"/>
      <c r="C3" s="4"/>
      <c r="D3" s="5"/>
      <c r="E3" s="6"/>
      <c r="F3" s="6"/>
      <c r="G3" s="7"/>
      <c r="H3" s="8"/>
      <c r="I3" s="9"/>
    </row>
    <row r="4" spans="2:10" ht="14.25">
      <c r="B4" s="78" t="s">
        <v>1</v>
      </c>
      <c r="C4" s="78"/>
      <c r="D4" s="78"/>
      <c r="E4" s="78"/>
      <c r="F4" s="78"/>
      <c r="G4" s="78"/>
      <c r="H4" s="78"/>
      <c r="I4" s="78"/>
      <c r="J4" s="78"/>
    </row>
    <row r="5" spans="2:10" ht="14.25">
      <c r="B5" s="79" t="s">
        <v>2</v>
      </c>
      <c r="C5" s="79"/>
      <c r="D5" s="79"/>
      <c r="E5" s="79"/>
      <c r="F5" s="79"/>
      <c r="G5" s="79"/>
      <c r="H5" s="79"/>
      <c r="I5" s="79"/>
      <c r="J5" s="79"/>
    </row>
    <row r="6" spans="2:9" ht="14.25">
      <c r="B6" s="3"/>
      <c r="C6" s="4"/>
      <c r="D6" s="5"/>
      <c r="E6" s="6"/>
      <c r="F6" s="6"/>
      <c r="G6" s="7"/>
      <c r="H6" s="8"/>
      <c r="I6" s="9"/>
    </row>
    <row r="7" spans="2:10" ht="15" customHeight="1">
      <c r="B7" s="80" t="s">
        <v>3</v>
      </c>
      <c r="C7" s="80"/>
      <c r="D7" s="80"/>
      <c r="E7" s="80"/>
      <c r="F7" s="80"/>
      <c r="G7" s="80"/>
      <c r="H7" s="80"/>
      <c r="I7" s="80"/>
      <c r="J7" s="80"/>
    </row>
    <row r="8" spans="2:10" ht="14.25">
      <c r="B8" s="78" t="s">
        <v>4</v>
      </c>
      <c r="C8" s="78"/>
      <c r="D8" s="78"/>
      <c r="E8" s="78"/>
      <c r="F8" s="78"/>
      <c r="G8" s="78"/>
      <c r="H8" s="78"/>
      <c r="I8" s="78"/>
      <c r="J8" s="78"/>
    </row>
    <row r="9" spans="2:9" ht="14.25">
      <c r="B9" s="10"/>
      <c r="C9" s="10"/>
      <c r="D9" s="10"/>
      <c r="E9" s="10"/>
      <c r="F9" s="10"/>
      <c r="G9" s="10"/>
      <c r="H9" s="11"/>
      <c r="I9" s="10"/>
    </row>
    <row r="10" spans="2:10" ht="14.25">
      <c r="B10" s="81" t="s">
        <v>1056</v>
      </c>
      <c r="C10" s="81"/>
      <c r="D10" s="81"/>
      <c r="E10" s="81"/>
      <c r="F10" s="81"/>
      <c r="G10" s="81"/>
      <c r="H10" s="81"/>
      <c r="I10" s="81"/>
      <c r="J10" s="81"/>
    </row>
    <row r="12" spans="2:10" ht="39">
      <c r="B12" s="12" t="s">
        <v>5</v>
      </c>
      <c r="C12" s="13" t="s">
        <v>6</v>
      </c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11</v>
      </c>
      <c r="I12" s="13" t="s">
        <v>12</v>
      </c>
      <c r="J12" s="15" t="s">
        <v>13</v>
      </c>
    </row>
    <row r="13" spans="2:10" ht="14.25">
      <c r="B13" s="16" t="s">
        <v>14</v>
      </c>
      <c r="C13" s="17" t="s">
        <v>15</v>
      </c>
      <c r="D13" s="18">
        <v>15153.06</v>
      </c>
      <c r="E13" s="17" t="s">
        <v>16</v>
      </c>
      <c r="F13" s="19" t="s">
        <v>17</v>
      </c>
      <c r="G13" s="17" t="s">
        <v>18</v>
      </c>
      <c r="H13" s="20">
        <v>727.268676757813</v>
      </c>
      <c r="I13" s="21">
        <v>0.04799483911221977</v>
      </c>
      <c r="J13" s="22">
        <v>0.04799483911221977</v>
      </c>
    </row>
    <row r="14" spans="2:10" ht="14.25">
      <c r="B14" s="23" t="s">
        <v>19</v>
      </c>
      <c r="C14" s="24" t="s">
        <v>20</v>
      </c>
      <c r="D14" s="25">
        <v>1314.62</v>
      </c>
      <c r="E14" s="24" t="s">
        <v>21</v>
      </c>
      <c r="F14" s="26" t="s">
        <v>17</v>
      </c>
      <c r="G14" s="24" t="s">
        <v>22</v>
      </c>
      <c r="H14" s="27">
        <v>268.7324361503128</v>
      </c>
      <c r="I14" s="28">
        <v>0.20441833849349078</v>
      </c>
      <c r="J14" s="29">
        <v>0.20441833849349078</v>
      </c>
    </row>
    <row r="15" spans="2:10" ht="14.25">
      <c r="B15" s="23" t="s">
        <v>23</v>
      </c>
      <c r="C15" s="24" t="s">
        <v>24</v>
      </c>
      <c r="D15" s="25">
        <v>3691.77</v>
      </c>
      <c r="E15" s="24" t="s">
        <v>25</v>
      </c>
      <c r="F15" s="26" t="s">
        <v>26</v>
      </c>
      <c r="G15" s="24" t="s">
        <v>27</v>
      </c>
      <c r="H15" s="27">
        <v>1512.9831511378288</v>
      </c>
      <c r="I15" s="28">
        <v>0.40968755910860377</v>
      </c>
      <c r="J15" s="29">
        <v>0.40968755910860377</v>
      </c>
    </row>
    <row r="16" spans="2:12" ht="14.25">
      <c r="B16" s="23" t="s">
        <v>28</v>
      </c>
      <c r="C16" s="24" t="s">
        <v>29</v>
      </c>
      <c r="D16" s="25">
        <v>7203.83</v>
      </c>
      <c r="E16" s="24" t="s">
        <v>30</v>
      </c>
      <c r="F16" s="26" t="s">
        <v>17</v>
      </c>
      <c r="G16" s="24" t="s">
        <v>31</v>
      </c>
      <c r="H16" s="27">
        <v>4537.956572175026</v>
      </c>
      <c r="I16" s="28">
        <v>0.6299366548315306</v>
      </c>
      <c r="J16" s="29">
        <v>0.6299366548315306</v>
      </c>
      <c r="L16" s="1"/>
    </row>
    <row r="17" spans="2:10" ht="14.25">
      <c r="B17" s="69" t="s">
        <v>32</v>
      </c>
      <c r="C17" s="70" t="s">
        <v>33</v>
      </c>
      <c r="D17" s="70">
        <v>1378.05</v>
      </c>
      <c r="E17" s="24" t="s">
        <v>34</v>
      </c>
      <c r="F17" s="26" t="s">
        <v>26</v>
      </c>
      <c r="G17" s="24" t="s">
        <v>35</v>
      </c>
      <c r="H17" s="27">
        <v>515.260803222656</v>
      </c>
      <c r="I17" s="28">
        <v>0.37390573870516747</v>
      </c>
      <c r="J17" s="73">
        <v>0.45170173992426693</v>
      </c>
    </row>
    <row r="18" spans="2:10" ht="14.25">
      <c r="B18" s="69"/>
      <c r="C18" s="70"/>
      <c r="D18" s="70"/>
      <c r="E18" s="24" t="s">
        <v>36</v>
      </c>
      <c r="F18" s="30" t="s">
        <v>37</v>
      </c>
      <c r="G18" s="24" t="s">
        <v>38</v>
      </c>
      <c r="H18" s="27">
        <v>107.20677947998</v>
      </c>
      <c r="I18" s="28">
        <v>0.07779600121909945</v>
      </c>
      <c r="J18" s="73"/>
    </row>
    <row r="19" spans="2:10" ht="14.25">
      <c r="B19" s="23" t="s">
        <v>39</v>
      </c>
      <c r="C19" s="24" t="s">
        <v>40</v>
      </c>
      <c r="D19" s="25">
        <v>7625.99</v>
      </c>
      <c r="E19" s="24" t="s">
        <v>41</v>
      </c>
      <c r="F19" s="26" t="s">
        <v>17</v>
      </c>
      <c r="G19" s="24" t="s">
        <v>42</v>
      </c>
      <c r="H19" s="27">
        <v>15.1676561142486</v>
      </c>
      <c r="I19" s="28">
        <f>(H19*100)/D19</f>
        <v>0.19889425653913265</v>
      </c>
      <c r="J19" s="29">
        <f>+I19</f>
        <v>0.19889425653913265</v>
      </c>
    </row>
    <row r="20" spans="2:10" ht="14.25">
      <c r="B20" s="23" t="s">
        <v>43</v>
      </c>
      <c r="C20" s="24" t="s">
        <v>44</v>
      </c>
      <c r="D20" s="25">
        <v>1787.6</v>
      </c>
      <c r="E20" s="24" t="s">
        <v>45</v>
      </c>
      <c r="F20" s="26" t="s">
        <v>17</v>
      </c>
      <c r="G20" s="24" t="s">
        <v>46</v>
      </c>
      <c r="H20" s="27">
        <v>351.251373291016</v>
      </c>
      <c r="I20" s="28">
        <v>0.19649327214758114</v>
      </c>
      <c r="J20" s="29">
        <v>0.19649327214758114</v>
      </c>
    </row>
    <row r="21" spans="2:10" ht="14.25">
      <c r="B21" s="23" t="s">
        <v>47</v>
      </c>
      <c r="C21" s="24" t="s">
        <v>48</v>
      </c>
      <c r="D21" s="25">
        <v>6032.52</v>
      </c>
      <c r="E21" s="24" t="s">
        <v>30</v>
      </c>
      <c r="F21" s="26" t="s">
        <v>17</v>
      </c>
      <c r="G21" s="24" t="s">
        <v>31</v>
      </c>
      <c r="H21" s="27">
        <v>1220.8503718078161</v>
      </c>
      <c r="I21" s="28">
        <v>0.20237817227424296</v>
      </c>
      <c r="J21" s="29">
        <v>0.20237817227424296</v>
      </c>
    </row>
    <row r="22" spans="2:10" ht="14.25">
      <c r="B22" s="31" t="s">
        <v>49</v>
      </c>
      <c r="C22" s="24" t="s">
        <v>50</v>
      </c>
      <c r="D22" s="25">
        <v>1188.78</v>
      </c>
      <c r="E22" s="24" t="s">
        <v>51</v>
      </c>
      <c r="F22" s="26" t="s">
        <v>17</v>
      </c>
      <c r="G22" s="24" t="s">
        <v>52</v>
      </c>
      <c r="H22" s="27">
        <v>158.193751766351</v>
      </c>
      <c r="I22" s="28">
        <v>0.13307235030702633</v>
      </c>
      <c r="J22" s="29">
        <v>0.13307235030702633</v>
      </c>
    </row>
    <row r="23" spans="2:10" ht="14.25">
      <c r="B23" s="23" t="s">
        <v>53</v>
      </c>
      <c r="C23" s="24" t="s">
        <v>54</v>
      </c>
      <c r="D23" s="25">
        <v>930.87</v>
      </c>
      <c r="E23" s="24" t="s">
        <v>55</v>
      </c>
      <c r="F23" s="26" t="s">
        <v>17</v>
      </c>
      <c r="G23" s="24" t="s">
        <v>56</v>
      </c>
      <c r="H23" s="27">
        <v>211.383193969727</v>
      </c>
      <c r="I23" s="28">
        <v>0.22708132603878844</v>
      </c>
      <c r="J23" s="29">
        <v>0.22708132603878844</v>
      </c>
    </row>
    <row r="24" spans="2:10" ht="14.25">
      <c r="B24" s="23" t="s">
        <v>57</v>
      </c>
      <c r="C24" s="24" t="s">
        <v>58</v>
      </c>
      <c r="D24" s="25">
        <v>2331</v>
      </c>
      <c r="E24" s="24" t="s">
        <v>36</v>
      </c>
      <c r="F24" s="30" t="s">
        <v>37</v>
      </c>
      <c r="G24" s="24" t="s">
        <v>38</v>
      </c>
      <c r="H24" s="27">
        <v>260.580535888672</v>
      </c>
      <c r="I24" s="28">
        <v>0.11178916168540197</v>
      </c>
      <c r="J24" s="29">
        <v>0.11178916168540197</v>
      </c>
    </row>
    <row r="25" spans="2:10" ht="14.25">
      <c r="B25" s="23" t="s">
        <v>59</v>
      </c>
      <c r="C25" s="24" t="s">
        <v>60</v>
      </c>
      <c r="D25" s="25">
        <v>7625.99</v>
      </c>
      <c r="E25" s="24" t="s">
        <v>61</v>
      </c>
      <c r="F25" s="26" t="s">
        <v>17</v>
      </c>
      <c r="G25" s="24" t="s">
        <v>62</v>
      </c>
      <c r="H25" s="27">
        <v>1834.0913342044805</v>
      </c>
      <c r="I25" s="28">
        <v>0.24050534215288508</v>
      </c>
      <c r="J25" s="29">
        <v>0.24050534215288508</v>
      </c>
    </row>
    <row r="26" spans="2:10" ht="14.25">
      <c r="B26" s="23" t="s">
        <v>63</v>
      </c>
      <c r="C26" s="24" t="s">
        <v>64</v>
      </c>
      <c r="D26" s="25">
        <v>1516.94</v>
      </c>
      <c r="E26" s="24" t="s">
        <v>65</v>
      </c>
      <c r="F26" s="26" t="s">
        <v>17</v>
      </c>
      <c r="G26" s="24" t="s">
        <v>66</v>
      </c>
      <c r="H26" s="27">
        <v>179.23828125</v>
      </c>
      <c r="I26" s="28">
        <v>0.11815779216712592</v>
      </c>
      <c r="J26" s="29">
        <v>0.11815779216712592</v>
      </c>
    </row>
    <row r="27" spans="2:10" ht="14.25">
      <c r="B27" s="23" t="s">
        <v>67</v>
      </c>
      <c r="C27" s="24" t="s">
        <v>68</v>
      </c>
      <c r="D27" s="25">
        <v>2967.32</v>
      </c>
      <c r="E27" s="24" t="s">
        <v>69</v>
      </c>
      <c r="F27" s="30" t="s">
        <v>37</v>
      </c>
      <c r="G27" s="24" t="s">
        <v>70</v>
      </c>
      <c r="H27" s="27">
        <v>348.66525743679864</v>
      </c>
      <c r="I27" s="28">
        <v>0.11750173807907426</v>
      </c>
      <c r="J27" s="29">
        <v>0.11750173807907426</v>
      </c>
    </row>
    <row r="28" spans="2:10" ht="14.25">
      <c r="B28" s="69" t="s">
        <v>71</v>
      </c>
      <c r="C28" s="70" t="s">
        <v>72</v>
      </c>
      <c r="D28" s="70">
        <v>15131.38</v>
      </c>
      <c r="E28" s="24" t="s">
        <v>73</v>
      </c>
      <c r="F28" s="26" t="s">
        <v>17</v>
      </c>
      <c r="G28" s="24" t="s">
        <v>74</v>
      </c>
      <c r="H28" s="27">
        <v>1677.73669433594</v>
      </c>
      <c r="I28" s="28">
        <v>0.11087796977776912</v>
      </c>
      <c r="J28" s="73">
        <v>0.13949181496054022</v>
      </c>
    </row>
    <row r="29" spans="2:10" ht="14.25">
      <c r="B29" s="69"/>
      <c r="C29" s="70"/>
      <c r="D29" s="70"/>
      <c r="E29" s="24" t="s">
        <v>75</v>
      </c>
      <c r="F29" s="26" t="s">
        <v>17</v>
      </c>
      <c r="G29" s="24" t="s">
        <v>76</v>
      </c>
      <c r="H29" s="27">
        <v>432.966964721679</v>
      </c>
      <c r="I29" s="28">
        <v>0.028613845182771103</v>
      </c>
      <c r="J29" s="73"/>
    </row>
    <row r="30" spans="2:10" ht="14.25">
      <c r="B30" s="23" t="s">
        <v>77</v>
      </c>
      <c r="C30" s="24" t="s">
        <v>78</v>
      </c>
      <c r="D30" s="25">
        <v>2321.77</v>
      </c>
      <c r="E30" s="24" t="s">
        <v>79</v>
      </c>
      <c r="F30" s="26" t="s">
        <v>26</v>
      </c>
      <c r="G30" s="24" t="s">
        <v>80</v>
      </c>
      <c r="H30" s="27">
        <v>413.82275390625</v>
      </c>
      <c r="I30" s="28">
        <v>0.1782358949879833</v>
      </c>
      <c r="J30" s="29">
        <v>0.1782358949879833</v>
      </c>
    </row>
    <row r="31" spans="2:10" ht="14.25">
      <c r="B31" s="23" t="s">
        <v>81</v>
      </c>
      <c r="C31" s="24" t="s">
        <v>82</v>
      </c>
      <c r="D31" s="25">
        <v>996.06</v>
      </c>
      <c r="E31" s="24" t="s">
        <v>83</v>
      </c>
      <c r="F31" s="26" t="s">
        <v>26</v>
      </c>
      <c r="G31" s="24" t="s">
        <v>84</v>
      </c>
      <c r="H31" s="27">
        <v>201.897308349609</v>
      </c>
      <c r="I31" s="28">
        <v>0.20269593031505032</v>
      </c>
      <c r="J31" s="29">
        <v>0.20269593031505032</v>
      </c>
    </row>
    <row r="32" spans="2:10" ht="14.25">
      <c r="B32" s="23" t="s">
        <v>85</v>
      </c>
      <c r="C32" s="24" t="s">
        <v>86</v>
      </c>
      <c r="D32" s="25">
        <v>7727.5799999999945</v>
      </c>
      <c r="E32" s="24" t="s">
        <v>87</v>
      </c>
      <c r="F32" s="26" t="s">
        <v>26</v>
      </c>
      <c r="G32" s="24" t="s">
        <v>88</v>
      </c>
      <c r="H32" s="27">
        <v>5621.117163107381</v>
      </c>
      <c r="I32" s="28">
        <v>0.7274097664608306</v>
      </c>
      <c r="J32" s="29">
        <v>0.7274097664608306</v>
      </c>
    </row>
    <row r="33" spans="2:10" ht="14.25">
      <c r="B33" s="23" t="s">
        <v>89</v>
      </c>
      <c r="C33" s="24" t="s">
        <v>90</v>
      </c>
      <c r="D33" s="25">
        <v>3094.91</v>
      </c>
      <c r="E33" s="24" t="s">
        <v>91</v>
      </c>
      <c r="F33" s="26" t="s">
        <v>17</v>
      </c>
      <c r="G33" s="24" t="s">
        <v>92</v>
      </c>
      <c r="H33" s="27">
        <v>379.76003453478876</v>
      </c>
      <c r="I33" s="28">
        <v>0.12270471016436303</v>
      </c>
      <c r="J33" s="29">
        <v>0.12270471016436303</v>
      </c>
    </row>
    <row r="34" spans="2:10" ht="14.25">
      <c r="B34" s="23" t="s">
        <v>93</v>
      </c>
      <c r="C34" s="24" t="s">
        <v>94</v>
      </c>
      <c r="D34" s="25">
        <v>1300.64</v>
      </c>
      <c r="E34" s="24" t="s">
        <v>95</v>
      </c>
      <c r="F34" s="26" t="s">
        <v>17</v>
      </c>
      <c r="G34" s="24" t="s">
        <v>96</v>
      </c>
      <c r="H34" s="27">
        <v>145.991104125977</v>
      </c>
      <c r="I34" s="28">
        <v>0.11224558996030952</v>
      </c>
      <c r="J34" s="29">
        <v>0.11224558996030952</v>
      </c>
    </row>
    <row r="35" spans="2:10" ht="14.25">
      <c r="B35" s="69" t="s">
        <v>97</v>
      </c>
      <c r="C35" s="70" t="s">
        <v>98</v>
      </c>
      <c r="D35" s="70">
        <v>450.64</v>
      </c>
      <c r="E35" s="24" t="s">
        <v>99</v>
      </c>
      <c r="F35" s="26" t="s">
        <v>17</v>
      </c>
      <c r="G35" s="24" t="s">
        <v>100</v>
      </c>
      <c r="H35" s="27">
        <v>74.1324462890625</v>
      </c>
      <c r="I35" s="28">
        <v>0.16450480713887472</v>
      </c>
      <c r="J35" s="73">
        <v>0.16886962046319334</v>
      </c>
    </row>
    <row r="36" spans="2:10" ht="14.25">
      <c r="B36" s="69"/>
      <c r="C36" s="70"/>
      <c r="D36" s="70"/>
      <c r="E36" s="24" t="s">
        <v>21</v>
      </c>
      <c r="F36" s="26" t="s">
        <v>17</v>
      </c>
      <c r="G36" s="24" t="s">
        <v>22</v>
      </c>
      <c r="H36" s="27">
        <v>1.96695947647095</v>
      </c>
      <c r="I36" s="28">
        <v>0.004364813324318636</v>
      </c>
      <c r="J36" s="73"/>
    </row>
    <row r="37" spans="2:10" ht="14.25">
      <c r="B37" s="23" t="s">
        <v>101</v>
      </c>
      <c r="C37" s="24" t="s">
        <v>102</v>
      </c>
      <c r="D37" s="25">
        <v>1532.6</v>
      </c>
      <c r="E37" s="24" t="s">
        <v>103</v>
      </c>
      <c r="F37" s="26" t="s">
        <v>17</v>
      </c>
      <c r="G37" s="24" t="s">
        <v>104</v>
      </c>
      <c r="H37" s="27">
        <v>501.736907958984</v>
      </c>
      <c r="I37" s="28">
        <v>0.3273762938529192</v>
      </c>
      <c r="J37" s="29">
        <v>0.3273762938529192</v>
      </c>
    </row>
    <row r="38" spans="2:10" ht="14.25">
      <c r="B38" s="23" t="s">
        <v>105</v>
      </c>
      <c r="C38" s="24" t="s">
        <v>106</v>
      </c>
      <c r="D38" s="25">
        <v>1540.57</v>
      </c>
      <c r="E38" s="24" t="s">
        <v>107</v>
      </c>
      <c r="F38" s="26" t="s">
        <v>17</v>
      </c>
      <c r="G38" s="24" t="s">
        <v>108</v>
      </c>
      <c r="H38" s="27">
        <v>145.029815673828</v>
      </c>
      <c r="I38" s="28">
        <v>0.09414036082347964</v>
      </c>
      <c r="J38" s="29">
        <v>0.09414036082347964</v>
      </c>
    </row>
    <row r="39" spans="2:10" ht="14.25">
      <c r="B39" s="23" t="s">
        <v>109</v>
      </c>
      <c r="C39" s="24" t="s">
        <v>110</v>
      </c>
      <c r="D39" s="25">
        <v>6271.21</v>
      </c>
      <c r="E39" s="24" t="s">
        <v>111</v>
      </c>
      <c r="F39" s="26" t="s">
        <v>17</v>
      </c>
      <c r="G39" s="24" t="s">
        <v>112</v>
      </c>
      <c r="H39" s="27">
        <v>2772.1203270182014</v>
      </c>
      <c r="I39" s="28">
        <v>0.44203914826934537</v>
      </c>
      <c r="J39" s="29">
        <v>0.44203914826934537</v>
      </c>
    </row>
    <row r="40" spans="2:10" ht="14.25">
      <c r="B40" s="23" t="s">
        <v>113</v>
      </c>
      <c r="C40" s="24" t="s">
        <v>114</v>
      </c>
      <c r="D40" s="25">
        <v>1680.8</v>
      </c>
      <c r="E40" s="24" t="s">
        <v>115</v>
      </c>
      <c r="F40" s="26" t="s">
        <v>26</v>
      </c>
      <c r="G40" s="24" t="s">
        <v>116</v>
      </c>
      <c r="H40" s="27">
        <v>25.4431304931641</v>
      </c>
      <c r="I40" s="28">
        <v>0.01513751219250601</v>
      </c>
      <c r="J40" s="29">
        <v>0.01513751219250601</v>
      </c>
    </row>
    <row r="41" spans="2:10" ht="14.25">
      <c r="B41" s="69" t="s">
        <v>117</v>
      </c>
      <c r="C41" s="70" t="s">
        <v>118</v>
      </c>
      <c r="D41" s="70">
        <v>13220.57</v>
      </c>
      <c r="E41" s="24" t="s">
        <v>119</v>
      </c>
      <c r="F41" s="26" t="s">
        <v>17</v>
      </c>
      <c r="G41" s="24" t="s">
        <v>120</v>
      </c>
      <c r="H41" s="27">
        <v>1230.14599609375</v>
      </c>
      <c r="I41" s="28">
        <v>0.093047878880695</v>
      </c>
      <c r="J41" s="73">
        <v>0.19283731922977967</v>
      </c>
    </row>
    <row r="42" spans="2:10" ht="14.25">
      <c r="B42" s="69"/>
      <c r="C42" s="70"/>
      <c r="D42" s="70"/>
      <c r="E42" s="24" t="s">
        <v>121</v>
      </c>
      <c r="F42" s="26" t="s">
        <v>17</v>
      </c>
      <c r="G42" s="24" t="s">
        <v>122</v>
      </c>
      <c r="H42" s="27">
        <v>1319.2732813958985</v>
      </c>
      <c r="I42" s="28">
        <v>0.09978944034908464</v>
      </c>
      <c r="J42" s="73"/>
    </row>
    <row r="43" spans="2:10" ht="14.25">
      <c r="B43" s="23" t="s">
        <v>123</v>
      </c>
      <c r="C43" s="24" t="s">
        <v>124</v>
      </c>
      <c r="D43" s="25">
        <v>1505.31</v>
      </c>
      <c r="E43" s="24" t="s">
        <v>125</v>
      </c>
      <c r="F43" s="26" t="s">
        <v>26</v>
      </c>
      <c r="G43" s="24" t="s">
        <v>126</v>
      </c>
      <c r="H43" s="27">
        <v>14.624532699585</v>
      </c>
      <c r="I43" s="28">
        <v>0.009715296317426311</v>
      </c>
      <c r="J43" s="29">
        <v>0.009715296317426311</v>
      </c>
    </row>
    <row r="44" spans="2:10" ht="14.25">
      <c r="B44" s="23" t="s">
        <v>127</v>
      </c>
      <c r="C44" s="24" t="s">
        <v>128</v>
      </c>
      <c r="D44" s="25">
        <v>2871.3</v>
      </c>
      <c r="E44" s="24" t="s">
        <v>41</v>
      </c>
      <c r="F44" s="26" t="s">
        <v>17</v>
      </c>
      <c r="G44" s="24" t="s">
        <v>42</v>
      </c>
      <c r="H44" s="27">
        <v>1023.2582820151814</v>
      </c>
      <c r="I44" s="28">
        <v>0.35637456274690255</v>
      </c>
      <c r="J44" s="29">
        <v>0.35637456274690255</v>
      </c>
    </row>
    <row r="45" spans="2:10" ht="14.25">
      <c r="B45" s="23" t="s">
        <v>129</v>
      </c>
      <c r="C45" s="24" t="s">
        <v>130</v>
      </c>
      <c r="D45" s="25">
        <v>1709.99</v>
      </c>
      <c r="E45" s="24" t="s">
        <v>131</v>
      </c>
      <c r="F45" s="26" t="s">
        <v>26</v>
      </c>
      <c r="G45" s="24" t="s">
        <v>132</v>
      </c>
      <c r="H45" s="27">
        <v>27.5577736367122</v>
      </c>
      <c r="I45" s="28">
        <v>0.016115751341652405</v>
      </c>
      <c r="J45" s="29">
        <v>0.016115751341652405</v>
      </c>
    </row>
    <row r="46" spans="2:10" ht="14.25">
      <c r="B46" s="69" t="s">
        <v>133</v>
      </c>
      <c r="C46" s="70" t="s">
        <v>134</v>
      </c>
      <c r="D46" s="70">
        <v>3917.82</v>
      </c>
      <c r="E46" s="24" t="s">
        <v>135</v>
      </c>
      <c r="F46" s="26" t="s">
        <v>26</v>
      </c>
      <c r="G46" s="24" t="s">
        <v>136</v>
      </c>
      <c r="H46" s="27">
        <v>477.2345285415647</v>
      </c>
      <c r="I46" s="28">
        <v>0.12181124414637852</v>
      </c>
      <c r="J46" s="73">
        <v>0.1523011460653352</v>
      </c>
    </row>
    <row r="47" spans="2:10" ht="14.25">
      <c r="B47" s="69"/>
      <c r="C47" s="70"/>
      <c r="D47" s="70"/>
      <c r="E47" s="24" t="s">
        <v>137</v>
      </c>
      <c r="F47" s="26" t="s">
        <v>17</v>
      </c>
      <c r="G47" s="24" t="s">
        <v>138</v>
      </c>
      <c r="H47" s="27">
        <v>119.4539475361268</v>
      </c>
      <c r="I47" s="28">
        <v>0.030489901918956664</v>
      </c>
      <c r="J47" s="73"/>
    </row>
    <row r="48" spans="2:10" ht="14.25">
      <c r="B48" s="69" t="s">
        <v>139</v>
      </c>
      <c r="C48" s="70" t="s">
        <v>140</v>
      </c>
      <c r="D48" s="70">
        <v>2855.16</v>
      </c>
      <c r="E48" s="24" t="s">
        <v>141</v>
      </c>
      <c r="F48" s="26" t="s">
        <v>17</v>
      </c>
      <c r="G48" s="24" t="s">
        <v>142</v>
      </c>
      <c r="H48" s="27">
        <v>87.05736525059912</v>
      </c>
      <c r="I48" s="28">
        <v>0.030491238757407335</v>
      </c>
      <c r="J48" s="73">
        <v>0.1629560789023663</v>
      </c>
    </row>
    <row r="49" spans="2:10" ht="14.25">
      <c r="B49" s="69"/>
      <c r="C49" s="70"/>
      <c r="D49" s="70"/>
      <c r="E49" s="24" t="s">
        <v>143</v>
      </c>
      <c r="F49" s="26" t="s">
        <v>26</v>
      </c>
      <c r="G49" s="24" t="s">
        <v>144</v>
      </c>
      <c r="H49" s="27">
        <v>378.208312988281</v>
      </c>
      <c r="I49" s="28">
        <v>0.13246484014495896</v>
      </c>
      <c r="J49" s="73"/>
    </row>
    <row r="50" spans="2:10" ht="14.25">
      <c r="B50" s="23" t="s">
        <v>145</v>
      </c>
      <c r="C50" s="24" t="s">
        <v>146</v>
      </c>
      <c r="D50" s="25">
        <v>1245.36</v>
      </c>
      <c r="E50" s="24" t="s">
        <v>147</v>
      </c>
      <c r="F50" s="26" t="s">
        <v>26</v>
      </c>
      <c r="G50" s="24" t="s">
        <v>148</v>
      </c>
      <c r="H50" s="27">
        <v>125.842071533203</v>
      </c>
      <c r="I50" s="28">
        <v>0.10104875018725751</v>
      </c>
      <c r="J50" s="29">
        <v>0.10104875018725751</v>
      </c>
    </row>
    <row r="51" spans="2:10" ht="14.25">
      <c r="B51" s="31" t="s">
        <v>149</v>
      </c>
      <c r="C51" s="24" t="s">
        <v>150</v>
      </c>
      <c r="D51" s="25">
        <v>1884.5</v>
      </c>
      <c r="E51" s="24" t="s">
        <v>51</v>
      </c>
      <c r="F51" s="26" t="s">
        <v>17</v>
      </c>
      <c r="G51" s="24" t="s">
        <v>52</v>
      </c>
      <c r="H51" s="27">
        <v>1042.13912229847</v>
      </c>
      <c r="I51" s="28">
        <v>0.5530056567557707</v>
      </c>
      <c r="J51" s="29">
        <v>0.5530056567557707</v>
      </c>
    </row>
    <row r="52" spans="2:10" ht="14.25">
      <c r="B52" s="69" t="s">
        <v>151</v>
      </c>
      <c r="C52" s="70" t="s">
        <v>152</v>
      </c>
      <c r="D52" s="70">
        <v>9408.43</v>
      </c>
      <c r="E52" s="24" t="s">
        <v>153</v>
      </c>
      <c r="F52" s="26" t="s">
        <v>17</v>
      </c>
      <c r="G52" s="24" t="s">
        <v>154</v>
      </c>
      <c r="H52" s="27">
        <v>4110.197941552513</v>
      </c>
      <c r="I52" s="28">
        <v>0.43686331742410955</v>
      </c>
      <c r="J52" s="73">
        <v>0.4387569284224011</v>
      </c>
    </row>
    <row r="53" spans="2:10" ht="14.25">
      <c r="B53" s="69"/>
      <c r="C53" s="70"/>
      <c r="D53" s="70"/>
      <c r="E53" s="24" t="s">
        <v>155</v>
      </c>
      <c r="F53" s="26" t="s">
        <v>17</v>
      </c>
      <c r="G53" s="24" t="s">
        <v>156</v>
      </c>
      <c r="H53" s="27">
        <v>17.8159065246582</v>
      </c>
      <c r="I53" s="28">
        <v>0.0018936109982917659</v>
      </c>
      <c r="J53" s="73"/>
    </row>
    <row r="54" spans="2:10" ht="14.25">
      <c r="B54" s="23" t="s">
        <v>157</v>
      </c>
      <c r="C54" s="24" t="s">
        <v>158</v>
      </c>
      <c r="D54" s="25">
        <v>960.78</v>
      </c>
      <c r="E54" s="24" t="s">
        <v>159</v>
      </c>
      <c r="F54" s="26" t="s">
        <v>17</v>
      </c>
      <c r="G54" s="24" t="s">
        <v>160</v>
      </c>
      <c r="H54" s="27">
        <v>429.958038330078</v>
      </c>
      <c r="I54" s="28">
        <v>0.4475093552426966</v>
      </c>
      <c r="J54" s="29">
        <v>0.4475093552426966</v>
      </c>
    </row>
    <row r="55" spans="2:10" ht="14.25">
      <c r="B55" s="23" t="s">
        <v>161</v>
      </c>
      <c r="C55" s="24" t="s">
        <v>162</v>
      </c>
      <c r="D55" s="25">
        <v>1422.35</v>
      </c>
      <c r="E55" s="24" t="s">
        <v>55</v>
      </c>
      <c r="F55" s="26" t="s">
        <v>17</v>
      </c>
      <c r="G55" s="24" t="s">
        <v>56</v>
      </c>
      <c r="H55" s="27">
        <v>534.714660644531</v>
      </c>
      <c r="I55" s="28">
        <v>0.37593747013360357</v>
      </c>
      <c r="J55" s="29">
        <v>0.37593747013360357</v>
      </c>
    </row>
    <row r="56" spans="2:10" ht="14.25">
      <c r="B56" s="23" t="s">
        <v>163</v>
      </c>
      <c r="C56" s="24" t="s">
        <v>164</v>
      </c>
      <c r="D56" s="25">
        <v>3939.84</v>
      </c>
      <c r="E56" s="24" t="s">
        <v>165</v>
      </c>
      <c r="F56" s="26" t="s">
        <v>17</v>
      </c>
      <c r="G56" s="24" t="s">
        <v>166</v>
      </c>
      <c r="H56" s="27">
        <v>576.598754882813</v>
      </c>
      <c r="I56" s="28">
        <v>0.14635080482527538</v>
      </c>
      <c r="J56" s="29">
        <v>0.14635080482527538</v>
      </c>
    </row>
    <row r="57" spans="2:10" ht="14.25">
      <c r="B57" s="23" t="s">
        <v>167</v>
      </c>
      <c r="C57" s="24" t="s">
        <v>168</v>
      </c>
      <c r="D57" s="25">
        <v>3957.08</v>
      </c>
      <c r="E57" s="24" t="s">
        <v>83</v>
      </c>
      <c r="F57" s="26" t="s">
        <v>26</v>
      </c>
      <c r="G57" s="24" t="s">
        <v>84</v>
      </c>
      <c r="H57" s="27">
        <v>24.9734954833984</v>
      </c>
      <c r="I57" s="28">
        <v>0.006311091886794909</v>
      </c>
      <c r="J57" s="29">
        <v>0.006311091886794909</v>
      </c>
    </row>
    <row r="58" spans="2:10" ht="14.25">
      <c r="B58" s="69" t="s">
        <v>169</v>
      </c>
      <c r="C58" s="70" t="s">
        <v>170</v>
      </c>
      <c r="D58" s="70">
        <v>1341.91</v>
      </c>
      <c r="E58" s="24" t="s">
        <v>171</v>
      </c>
      <c r="F58" s="26" t="s">
        <v>17</v>
      </c>
      <c r="G58" s="24" t="s">
        <v>172</v>
      </c>
      <c r="H58" s="27">
        <v>125.05224609375</v>
      </c>
      <c r="I58" s="28">
        <v>0.09318974155774232</v>
      </c>
      <c r="J58" s="73">
        <v>0.2503489921381009</v>
      </c>
    </row>
    <row r="59" spans="2:10" ht="14.25">
      <c r="B59" s="69"/>
      <c r="C59" s="70"/>
      <c r="D59" s="70"/>
      <c r="E59" s="24" t="s">
        <v>55</v>
      </c>
      <c r="F59" s="26" t="s">
        <v>17</v>
      </c>
      <c r="G59" s="24" t="s">
        <v>56</v>
      </c>
      <c r="H59" s="27">
        <v>210.893569946289</v>
      </c>
      <c r="I59" s="28">
        <v>0.1571592505803586</v>
      </c>
      <c r="J59" s="73"/>
    </row>
    <row r="60" spans="2:10" ht="14.25">
      <c r="B60" s="23" t="s">
        <v>173</v>
      </c>
      <c r="C60" s="24" t="s">
        <v>174</v>
      </c>
      <c r="D60" s="25">
        <v>2109.18</v>
      </c>
      <c r="E60" s="24" t="s">
        <v>175</v>
      </c>
      <c r="F60" s="26" t="s">
        <v>17</v>
      </c>
      <c r="G60" s="24" t="s">
        <v>176</v>
      </c>
      <c r="H60" s="27">
        <v>12.882316231727604</v>
      </c>
      <c r="I60" s="28">
        <v>0.006107736765817808</v>
      </c>
      <c r="J60" s="29">
        <v>0.006107736765817808</v>
      </c>
    </row>
    <row r="61" spans="2:10" ht="14.25">
      <c r="B61" s="23" t="s">
        <v>177</v>
      </c>
      <c r="C61" s="24" t="s">
        <v>178</v>
      </c>
      <c r="D61" s="25">
        <v>1237.12</v>
      </c>
      <c r="E61" s="24" t="s">
        <v>179</v>
      </c>
      <c r="F61" s="26" t="s">
        <v>17</v>
      </c>
      <c r="G61" s="24" t="s">
        <v>180</v>
      </c>
      <c r="H61" s="27">
        <v>0.718205988407135</v>
      </c>
      <c r="I61" s="28">
        <v>0.0005805467443797975</v>
      </c>
      <c r="J61" s="29">
        <v>0.0005805467443797975</v>
      </c>
    </row>
    <row r="62" spans="2:10" ht="14.25">
      <c r="B62" s="23" t="s">
        <v>181</v>
      </c>
      <c r="C62" s="24" t="s">
        <v>182</v>
      </c>
      <c r="D62" s="25">
        <v>4108.94</v>
      </c>
      <c r="E62" s="24" t="s">
        <v>159</v>
      </c>
      <c r="F62" s="26" t="s">
        <v>17</v>
      </c>
      <c r="G62" s="24" t="s">
        <v>160</v>
      </c>
      <c r="H62" s="27">
        <v>192.814605712891</v>
      </c>
      <c r="I62" s="28">
        <v>0.04692563184492619</v>
      </c>
      <c r="J62" s="29">
        <v>0.04692563184492619</v>
      </c>
    </row>
    <row r="63" spans="2:10" ht="14.25">
      <c r="B63" s="23" t="s">
        <v>183</v>
      </c>
      <c r="C63" s="24" t="s">
        <v>184</v>
      </c>
      <c r="D63" s="25">
        <v>534.51</v>
      </c>
      <c r="E63" s="24" t="s">
        <v>185</v>
      </c>
      <c r="F63" s="26" t="s">
        <v>17</v>
      </c>
      <c r="G63" s="24" t="s">
        <v>186</v>
      </c>
      <c r="H63" s="27">
        <v>61.195484161377</v>
      </c>
      <c r="I63" s="28">
        <v>0.11448894157523153</v>
      </c>
      <c r="J63" s="29">
        <v>0.11448894157523153</v>
      </c>
    </row>
    <row r="64" spans="2:10" ht="14.25">
      <c r="B64" s="23" t="s">
        <v>187</v>
      </c>
      <c r="C64" s="24" t="s">
        <v>188</v>
      </c>
      <c r="D64" s="25">
        <v>4453.11</v>
      </c>
      <c r="E64" s="24" t="s">
        <v>125</v>
      </c>
      <c r="F64" s="26" t="s">
        <v>26</v>
      </c>
      <c r="G64" s="24" t="s">
        <v>126</v>
      </c>
      <c r="H64" s="27">
        <v>100.94311044365163</v>
      </c>
      <c r="I64" s="28">
        <v>0.022668002911145613</v>
      </c>
      <c r="J64" s="29">
        <v>0.022668002911145613</v>
      </c>
    </row>
    <row r="65" spans="2:10" ht="14.25">
      <c r="B65" s="23" t="s">
        <v>189</v>
      </c>
      <c r="C65" s="24" t="s">
        <v>190</v>
      </c>
      <c r="D65" s="25">
        <v>6761.6099999999915</v>
      </c>
      <c r="E65" s="24" t="s">
        <v>191</v>
      </c>
      <c r="F65" s="26" t="s">
        <v>26</v>
      </c>
      <c r="G65" s="24" t="s">
        <v>192</v>
      </c>
      <c r="H65" s="27">
        <v>4762.813517156063</v>
      </c>
      <c r="I65" s="28">
        <v>0.7043904509659784</v>
      </c>
      <c r="J65" s="29">
        <v>0.7043904509659784</v>
      </c>
    </row>
    <row r="66" spans="2:10" ht="14.25">
      <c r="B66" s="23" t="s">
        <v>193</v>
      </c>
      <c r="C66" s="24" t="s">
        <v>194</v>
      </c>
      <c r="D66" s="25">
        <v>902.4</v>
      </c>
      <c r="E66" s="24" t="s">
        <v>41</v>
      </c>
      <c r="F66" s="26" t="s">
        <v>17</v>
      </c>
      <c r="G66" s="24" t="s">
        <v>42</v>
      </c>
      <c r="H66" s="27">
        <v>473.8919661045072</v>
      </c>
      <c r="I66" s="28">
        <v>0.5251462390342501</v>
      </c>
      <c r="J66" s="29">
        <v>0.5251462390342501</v>
      </c>
    </row>
    <row r="67" spans="2:10" ht="14.25">
      <c r="B67" s="23" t="s">
        <v>195</v>
      </c>
      <c r="C67" s="24" t="s">
        <v>196</v>
      </c>
      <c r="D67" s="25">
        <v>629.14</v>
      </c>
      <c r="E67" s="24" t="s">
        <v>197</v>
      </c>
      <c r="F67" s="26" t="s">
        <v>26</v>
      </c>
      <c r="G67" s="24" t="s">
        <v>198</v>
      </c>
      <c r="H67" s="27">
        <v>6.215967446813006</v>
      </c>
      <c r="I67" s="28">
        <v>0.009880102118468077</v>
      </c>
      <c r="J67" s="29">
        <v>0.009880102118468077</v>
      </c>
    </row>
    <row r="68" spans="2:10" ht="14.25">
      <c r="B68" s="23" t="s">
        <v>199</v>
      </c>
      <c r="C68" s="24" t="s">
        <v>200</v>
      </c>
      <c r="D68" s="25">
        <v>5217.96</v>
      </c>
      <c r="E68" s="24" t="s">
        <v>201</v>
      </c>
      <c r="F68" s="26" t="s">
        <v>26</v>
      </c>
      <c r="G68" s="24" t="s">
        <v>202</v>
      </c>
      <c r="H68" s="27">
        <v>5154.3458424694845</v>
      </c>
      <c r="I68" s="28">
        <v>0.9878086153342465</v>
      </c>
      <c r="J68" s="29">
        <v>0.9878086153342465</v>
      </c>
    </row>
    <row r="69" spans="2:10" ht="14.25">
      <c r="B69" s="23" t="s">
        <v>203</v>
      </c>
      <c r="C69" s="24" t="s">
        <v>204</v>
      </c>
      <c r="D69" s="25">
        <v>1435.92</v>
      </c>
      <c r="E69" s="24" t="s">
        <v>205</v>
      </c>
      <c r="F69" s="26" t="s">
        <v>26</v>
      </c>
      <c r="G69" s="24" t="s">
        <v>206</v>
      </c>
      <c r="H69" s="27">
        <v>329.804046630859</v>
      </c>
      <c r="I69" s="28">
        <v>0.22968135176810614</v>
      </c>
      <c r="J69" s="29">
        <v>0.22968135176810614</v>
      </c>
    </row>
    <row r="70" spans="2:10" ht="14.25">
      <c r="B70" s="23" t="s">
        <v>207</v>
      </c>
      <c r="C70" s="24" t="s">
        <v>208</v>
      </c>
      <c r="D70" s="25">
        <v>1045.31</v>
      </c>
      <c r="E70" s="24" t="s">
        <v>209</v>
      </c>
      <c r="F70" s="26" t="s">
        <v>17</v>
      </c>
      <c r="G70" s="24" t="s">
        <v>210</v>
      </c>
      <c r="H70" s="27">
        <v>103.780799865723</v>
      </c>
      <c r="I70" s="28">
        <v>0.099282318035533</v>
      </c>
      <c r="J70" s="29">
        <v>0.099282318035533</v>
      </c>
    </row>
    <row r="71" spans="2:10" ht="14.25">
      <c r="B71" s="69" t="s">
        <v>211</v>
      </c>
      <c r="C71" s="70" t="s">
        <v>212</v>
      </c>
      <c r="D71" s="70">
        <v>547.6</v>
      </c>
      <c r="E71" s="24" t="s">
        <v>171</v>
      </c>
      <c r="F71" s="26" t="s">
        <v>17</v>
      </c>
      <c r="G71" s="24" t="s">
        <v>172</v>
      </c>
      <c r="H71" s="27">
        <v>200.962814331055</v>
      </c>
      <c r="I71" s="28">
        <v>0.36698833880762416</v>
      </c>
      <c r="J71" s="73">
        <v>0.7671747423594155</v>
      </c>
    </row>
    <row r="72" spans="2:10" ht="14.25">
      <c r="B72" s="69"/>
      <c r="C72" s="70"/>
      <c r="D72" s="70"/>
      <c r="E72" s="24" t="s">
        <v>55</v>
      </c>
      <c r="F72" s="26" t="s">
        <v>17</v>
      </c>
      <c r="G72" s="24" t="s">
        <v>56</v>
      </c>
      <c r="H72" s="27">
        <v>219.142074584961</v>
      </c>
      <c r="I72" s="28">
        <v>0.4001864035517914</v>
      </c>
      <c r="J72" s="73"/>
    </row>
    <row r="73" spans="2:10" ht="14.25">
      <c r="B73" s="69" t="s">
        <v>213</v>
      </c>
      <c r="C73" s="70" t="s">
        <v>214</v>
      </c>
      <c r="D73" s="77">
        <v>3706.68</v>
      </c>
      <c r="E73" s="24" t="s">
        <v>215</v>
      </c>
      <c r="F73" s="26" t="s">
        <v>26</v>
      </c>
      <c r="G73" s="24" t="s">
        <v>216</v>
      </c>
      <c r="H73" s="27">
        <v>865.408203125</v>
      </c>
      <c r="I73" s="28">
        <v>0.23347259626539113</v>
      </c>
      <c r="J73" s="73">
        <v>0.4020005410315847</v>
      </c>
    </row>
    <row r="74" spans="2:10" ht="14.25">
      <c r="B74" s="69"/>
      <c r="C74" s="70"/>
      <c r="D74" s="77"/>
      <c r="E74" s="24" t="s">
        <v>217</v>
      </c>
      <c r="F74" s="26" t="s">
        <v>17</v>
      </c>
      <c r="G74" s="24" t="s">
        <v>218</v>
      </c>
      <c r="H74" s="27">
        <v>614.850341796875</v>
      </c>
      <c r="I74" s="28">
        <v>0.16587629409522134</v>
      </c>
      <c r="J74" s="73"/>
    </row>
    <row r="75" spans="2:10" ht="14.25">
      <c r="B75" s="69"/>
      <c r="C75" s="70"/>
      <c r="D75" s="77"/>
      <c r="E75" s="24" t="s">
        <v>219</v>
      </c>
      <c r="F75" s="26" t="s">
        <v>17</v>
      </c>
      <c r="G75" s="24" t="s">
        <v>220</v>
      </c>
      <c r="H75" s="27">
        <v>9.828820509079382</v>
      </c>
      <c r="I75" s="28">
        <v>0.00265165067097224</v>
      </c>
      <c r="J75" s="73"/>
    </row>
    <row r="76" spans="2:10" ht="14.25">
      <c r="B76" s="23" t="s">
        <v>221</v>
      </c>
      <c r="C76" s="24" t="s">
        <v>222</v>
      </c>
      <c r="D76" s="25">
        <v>4663.38</v>
      </c>
      <c r="E76" s="24" t="s">
        <v>223</v>
      </c>
      <c r="F76" s="26" t="s">
        <v>17</v>
      </c>
      <c r="G76" s="24" t="s">
        <v>224</v>
      </c>
      <c r="H76" s="27">
        <v>257.1081116643359</v>
      </c>
      <c r="I76" s="28">
        <v>0.05513342504027893</v>
      </c>
      <c r="J76" s="29">
        <v>0.05513342504027893</v>
      </c>
    </row>
    <row r="77" spans="2:10" ht="14.25">
      <c r="B77" s="23" t="s">
        <v>225</v>
      </c>
      <c r="C77" s="24" t="s">
        <v>226</v>
      </c>
      <c r="D77" s="25">
        <v>1023.13</v>
      </c>
      <c r="E77" s="24" t="s">
        <v>95</v>
      </c>
      <c r="F77" s="26" t="s">
        <v>17</v>
      </c>
      <c r="G77" s="24" t="s">
        <v>96</v>
      </c>
      <c r="H77" s="27">
        <v>73.03513958072286</v>
      </c>
      <c r="I77" s="28">
        <v>0.07138402703539419</v>
      </c>
      <c r="J77" s="29">
        <v>0.07138402703539419</v>
      </c>
    </row>
    <row r="78" spans="2:10" ht="14.25">
      <c r="B78" s="31" t="s">
        <v>227</v>
      </c>
      <c r="C78" s="24" t="s">
        <v>228</v>
      </c>
      <c r="D78" s="25">
        <v>655.7</v>
      </c>
      <c r="E78" s="24" t="s">
        <v>51</v>
      </c>
      <c r="F78" s="26" t="s">
        <v>17</v>
      </c>
      <c r="G78" s="24" t="s">
        <v>52</v>
      </c>
      <c r="H78" s="27">
        <v>186.888277210022</v>
      </c>
      <c r="I78" s="28">
        <v>0.2850210160216999</v>
      </c>
      <c r="J78" s="29">
        <v>0.2850210160216999</v>
      </c>
    </row>
    <row r="79" spans="2:10" ht="14.25">
      <c r="B79" s="31" t="s">
        <v>229</v>
      </c>
      <c r="C79" s="24" t="s">
        <v>230</v>
      </c>
      <c r="D79" s="25">
        <v>920.01</v>
      </c>
      <c r="E79" s="24" t="s">
        <v>51</v>
      </c>
      <c r="F79" s="26" t="s">
        <v>17</v>
      </c>
      <c r="G79" s="24" t="s">
        <v>52</v>
      </c>
      <c r="H79" s="27">
        <v>411.621734563171</v>
      </c>
      <c r="I79" s="28">
        <v>0.44741006578096004</v>
      </c>
      <c r="J79" s="29">
        <v>0.44741006578096004</v>
      </c>
    </row>
    <row r="80" spans="2:10" ht="14.25">
      <c r="B80" s="23" t="s">
        <v>231</v>
      </c>
      <c r="C80" s="24" t="s">
        <v>232</v>
      </c>
      <c r="D80" s="25">
        <v>2363.78</v>
      </c>
      <c r="E80" s="24" t="s">
        <v>233</v>
      </c>
      <c r="F80" s="26" t="s">
        <v>17</v>
      </c>
      <c r="G80" s="24" t="s">
        <v>234</v>
      </c>
      <c r="H80" s="27">
        <v>170.179000854492</v>
      </c>
      <c r="I80" s="28">
        <v>0.07199443300750999</v>
      </c>
      <c r="J80" s="29">
        <v>0.07199443300750999</v>
      </c>
    </row>
    <row r="81" spans="2:10" ht="14.25">
      <c r="B81" s="23" t="s">
        <v>235</v>
      </c>
      <c r="C81" s="24" t="s">
        <v>236</v>
      </c>
      <c r="D81" s="25">
        <v>3998.49</v>
      </c>
      <c r="E81" s="24" t="s">
        <v>135</v>
      </c>
      <c r="F81" s="26" t="s">
        <v>26</v>
      </c>
      <c r="G81" s="24" t="s">
        <v>136</v>
      </c>
      <c r="H81" s="27">
        <v>814.7015481293199</v>
      </c>
      <c r="I81" s="28">
        <v>0.2037523035269114</v>
      </c>
      <c r="J81" s="29">
        <v>0.2037523035269114</v>
      </c>
    </row>
    <row r="82" spans="2:10" ht="14.25">
      <c r="B82" s="23" t="s">
        <v>237</v>
      </c>
      <c r="C82" s="24" t="s">
        <v>238</v>
      </c>
      <c r="D82" s="25">
        <v>1843.81</v>
      </c>
      <c r="E82" s="24" t="s">
        <v>239</v>
      </c>
      <c r="F82" s="26" t="s">
        <v>17</v>
      </c>
      <c r="G82" s="24" t="s">
        <v>240</v>
      </c>
      <c r="H82" s="27">
        <v>149.66497491067298</v>
      </c>
      <c r="I82" s="28">
        <v>0.08117158216447083</v>
      </c>
      <c r="J82" s="29">
        <v>0.08117158216447083</v>
      </c>
    </row>
    <row r="83" spans="2:10" ht="14.25">
      <c r="B83" s="31" t="s">
        <v>241</v>
      </c>
      <c r="C83" s="24" t="s">
        <v>242</v>
      </c>
      <c r="D83" s="25">
        <v>2820.51</v>
      </c>
      <c r="E83" s="24" t="s">
        <v>51</v>
      </c>
      <c r="F83" s="26" t="s">
        <v>17</v>
      </c>
      <c r="G83" s="24" t="s">
        <v>52</v>
      </c>
      <c r="H83" s="27">
        <v>948.266670122435</v>
      </c>
      <c r="I83" s="28">
        <v>0.33620397112495826</v>
      </c>
      <c r="J83" s="29">
        <v>0.33620397112495826</v>
      </c>
    </row>
    <row r="84" spans="2:10" ht="14.25">
      <c r="B84" s="23" t="s">
        <v>243</v>
      </c>
      <c r="C84" s="24" t="s">
        <v>244</v>
      </c>
      <c r="D84" s="25">
        <v>1512.1</v>
      </c>
      <c r="E84" s="24" t="s">
        <v>245</v>
      </c>
      <c r="F84" s="26" t="s">
        <v>17</v>
      </c>
      <c r="G84" s="24" t="s">
        <v>246</v>
      </c>
      <c r="H84" s="27">
        <v>256.1329991370443</v>
      </c>
      <c r="I84" s="28">
        <v>0.16938892873291736</v>
      </c>
      <c r="J84" s="29">
        <v>0.16938892873291736</v>
      </c>
    </row>
    <row r="85" spans="2:10" ht="14.25">
      <c r="B85" s="23" t="s">
        <v>247</v>
      </c>
      <c r="C85" s="24" t="s">
        <v>248</v>
      </c>
      <c r="D85" s="25">
        <v>913.18</v>
      </c>
      <c r="E85" s="24" t="s">
        <v>249</v>
      </c>
      <c r="F85" s="26" t="s">
        <v>26</v>
      </c>
      <c r="G85" s="24" t="s">
        <v>250</v>
      </c>
      <c r="H85" s="27">
        <v>295.611877441406</v>
      </c>
      <c r="I85" s="28">
        <v>0.32371698618170136</v>
      </c>
      <c r="J85" s="29">
        <v>0.32371698618170136</v>
      </c>
    </row>
    <row r="86" spans="2:10" ht="14.25">
      <c r="B86" s="23" t="s">
        <v>251</v>
      </c>
      <c r="C86" s="24" t="s">
        <v>252</v>
      </c>
      <c r="D86" s="25">
        <v>1185.03</v>
      </c>
      <c r="E86" s="24" t="s">
        <v>253</v>
      </c>
      <c r="F86" s="26" t="s">
        <v>17</v>
      </c>
      <c r="G86" s="24" t="s">
        <v>254</v>
      </c>
      <c r="H86" s="27">
        <v>536.4270272254943</v>
      </c>
      <c r="I86" s="28">
        <v>0.4526695756440717</v>
      </c>
      <c r="J86" s="29">
        <v>0.4526695756440717</v>
      </c>
    </row>
    <row r="87" spans="2:10" ht="14.25">
      <c r="B87" s="23" t="s">
        <v>255</v>
      </c>
      <c r="C87" s="24" t="s">
        <v>256</v>
      </c>
      <c r="D87" s="25">
        <v>2406.24</v>
      </c>
      <c r="E87" s="24" t="s">
        <v>165</v>
      </c>
      <c r="F87" s="26" t="s">
        <v>17</v>
      </c>
      <c r="G87" s="24" t="s">
        <v>166</v>
      </c>
      <c r="H87" s="27">
        <v>628.4694129916409</v>
      </c>
      <c r="I87" s="28">
        <v>0.26118317914740047</v>
      </c>
      <c r="J87" s="29">
        <v>0.26118317914740047</v>
      </c>
    </row>
    <row r="88" spans="2:10" ht="14.25">
      <c r="B88" s="23" t="s">
        <v>257</v>
      </c>
      <c r="C88" s="24" t="s">
        <v>258</v>
      </c>
      <c r="D88" s="25">
        <v>725.65</v>
      </c>
      <c r="E88" s="24" t="s">
        <v>143</v>
      </c>
      <c r="F88" s="26" t="s">
        <v>26</v>
      </c>
      <c r="G88" s="24" t="s">
        <v>144</v>
      </c>
      <c r="H88" s="27">
        <v>214.121185302734</v>
      </c>
      <c r="I88" s="28">
        <v>0.295075015920532</v>
      </c>
      <c r="J88" s="29">
        <v>0.295075015920532</v>
      </c>
    </row>
    <row r="89" spans="2:10" ht="14.25">
      <c r="B89" s="23" t="s">
        <v>259</v>
      </c>
      <c r="C89" s="24" t="s">
        <v>260</v>
      </c>
      <c r="D89" s="25">
        <v>2846.75</v>
      </c>
      <c r="E89" s="24" t="s">
        <v>125</v>
      </c>
      <c r="F89" s="26" t="s">
        <v>26</v>
      </c>
      <c r="G89" s="24" t="s">
        <v>126</v>
      </c>
      <c r="H89" s="27">
        <v>79.4288444519043</v>
      </c>
      <c r="I89" s="28">
        <v>0.027901587582999664</v>
      </c>
      <c r="J89" s="29">
        <v>0.027901587582999664</v>
      </c>
    </row>
    <row r="90" spans="2:10" ht="14.25">
      <c r="B90" s="23" t="s">
        <v>261</v>
      </c>
      <c r="C90" s="24" t="s">
        <v>262</v>
      </c>
      <c r="D90" s="25">
        <v>2632.95</v>
      </c>
      <c r="E90" s="24" t="s">
        <v>263</v>
      </c>
      <c r="F90" s="26" t="s">
        <v>17</v>
      </c>
      <c r="G90" s="24" t="s">
        <v>264</v>
      </c>
      <c r="H90" s="27">
        <v>353.534027099609</v>
      </c>
      <c r="I90" s="28">
        <v>0.1342729740783566</v>
      </c>
      <c r="J90" s="29">
        <v>0.1342729740783566</v>
      </c>
    </row>
    <row r="91" spans="2:10" ht="14.25">
      <c r="B91" s="23" t="s">
        <v>265</v>
      </c>
      <c r="C91" s="24" t="s">
        <v>266</v>
      </c>
      <c r="D91" s="25">
        <v>1153.71</v>
      </c>
      <c r="E91" s="24" t="s">
        <v>267</v>
      </c>
      <c r="F91" s="26" t="s">
        <v>17</v>
      </c>
      <c r="G91" s="24" t="s">
        <v>268</v>
      </c>
      <c r="H91" s="27">
        <v>15.1475238800049</v>
      </c>
      <c r="I91" s="28">
        <v>0.013129403298926853</v>
      </c>
      <c r="J91" s="29">
        <v>0.013129403298926853</v>
      </c>
    </row>
    <row r="92" spans="2:10" ht="14.25">
      <c r="B92" s="23" t="s">
        <v>269</v>
      </c>
      <c r="C92" s="24" t="s">
        <v>270</v>
      </c>
      <c r="D92" s="25">
        <v>505.27</v>
      </c>
      <c r="E92" s="24" t="s">
        <v>271</v>
      </c>
      <c r="F92" s="26" t="s">
        <v>26</v>
      </c>
      <c r="G92" s="24" t="s">
        <v>272</v>
      </c>
      <c r="H92" s="27">
        <v>104.410308837891</v>
      </c>
      <c r="I92" s="28">
        <v>0.206642604623055</v>
      </c>
      <c r="J92" s="29">
        <v>0.206642604623055</v>
      </c>
    </row>
    <row r="93" spans="2:10" ht="14.25">
      <c r="B93" s="23" t="s">
        <v>273</v>
      </c>
      <c r="C93" s="24" t="s">
        <v>274</v>
      </c>
      <c r="D93" s="25">
        <v>2280.02</v>
      </c>
      <c r="E93" s="24" t="s">
        <v>30</v>
      </c>
      <c r="F93" s="26" t="s">
        <v>17</v>
      </c>
      <c r="G93" s="24" t="s">
        <v>31</v>
      </c>
      <c r="H93" s="27">
        <v>1226.5560206727873</v>
      </c>
      <c r="I93" s="28">
        <v>0.5379584480279943</v>
      </c>
      <c r="J93" s="29">
        <v>0.5379584480279943</v>
      </c>
    </row>
    <row r="94" spans="2:10" ht="14.25">
      <c r="B94" s="23" t="s">
        <v>275</v>
      </c>
      <c r="C94" s="24" t="s">
        <v>276</v>
      </c>
      <c r="D94" s="25">
        <v>1930.51</v>
      </c>
      <c r="E94" s="24" t="s">
        <v>277</v>
      </c>
      <c r="F94" s="30" t="s">
        <v>37</v>
      </c>
      <c r="G94" s="24" t="s">
        <v>278</v>
      </c>
      <c r="H94" s="27">
        <v>60.23342853534272</v>
      </c>
      <c r="I94" s="28">
        <v>0.031200785562023877</v>
      </c>
      <c r="J94" s="29">
        <v>0.031200785562023877</v>
      </c>
    </row>
    <row r="95" spans="2:10" ht="14.25">
      <c r="B95" s="69" t="s">
        <v>279</v>
      </c>
      <c r="C95" s="70" t="s">
        <v>280</v>
      </c>
      <c r="D95" s="77">
        <v>5068.06</v>
      </c>
      <c r="E95" s="24" t="s">
        <v>281</v>
      </c>
      <c r="F95" s="26" t="s">
        <v>17</v>
      </c>
      <c r="G95" s="24" t="s">
        <v>282</v>
      </c>
      <c r="H95" s="27">
        <v>22.5261650085449</v>
      </c>
      <c r="I95" s="28">
        <v>0.004444731318994822</v>
      </c>
      <c r="J95" s="73">
        <v>0.07043605505782892</v>
      </c>
    </row>
    <row r="96" spans="2:10" ht="14.25">
      <c r="B96" s="69"/>
      <c r="C96" s="70"/>
      <c r="D96" s="77"/>
      <c r="E96" s="24" t="s">
        <v>283</v>
      </c>
      <c r="F96" s="26" t="s">
        <v>26</v>
      </c>
      <c r="G96" s="24" t="s">
        <v>284</v>
      </c>
      <c r="H96" s="27">
        <v>69.3699917197228</v>
      </c>
      <c r="I96" s="28">
        <v>0.013687681621709845</v>
      </c>
      <c r="J96" s="73"/>
    </row>
    <row r="97" spans="2:10" ht="14.25">
      <c r="B97" s="69"/>
      <c r="C97" s="70"/>
      <c r="D97" s="77"/>
      <c r="E97" s="24" t="s">
        <v>285</v>
      </c>
      <c r="F97" s="26" t="s">
        <v>26</v>
      </c>
      <c r="G97" s="24" t="s">
        <v>286</v>
      </c>
      <c r="H97" s="27">
        <v>356.9741531963805</v>
      </c>
      <c r="I97" s="28">
        <v>0.07043605505782892</v>
      </c>
      <c r="J97" s="73"/>
    </row>
    <row r="98" spans="2:10" ht="14.25">
      <c r="B98" s="23" t="s">
        <v>287</v>
      </c>
      <c r="C98" s="24" t="s">
        <v>288</v>
      </c>
      <c r="D98" s="25">
        <v>3010.65</v>
      </c>
      <c r="E98" s="24" t="s">
        <v>289</v>
      </c>
      <c r="F98" s="26" t="s">
        <v>26</v>
      </c>
      <c r="G98" s="24" t="s">
        <v>290</v>
      </c>
      <c r="H98" s="27">
        <v>102.610015869141</v>
      </c>
      <c r="I98" s="28">
        <v>0.034082346293704345</v>
      </c>
      <c r="J98" s="29">
        <v>0.034082346293704345</v>
      </c>
    </row>
    <row r="99" spans="2:10" ht="14.25">
      <c r="B99" s="69" t="s">
        <v>291</v>
      </c>
      <c r="C99" s="70" t="s">
        <v>292</v>
      </c>
      <c r="D99" s="70">
        <v>9571.79</v>
      </c>
      <c r="E99" s="24" t="s">
        <v>281</v>
      </c>
      <c r="F99" s="26" t="s">
        <v>17</v>
      </c>
      <c r="G99" s="24" t="s">
        <v>282</v>
      </c>
      <c r="H99" s="27">
        <v>9.519431874155998</v>
      </c>
      <c r="I99" s="28">
        <v>0.0009945299546015947</v>
      </c>
      <c r="J99" s="73">
        <v>0.032008663999736064</v>
      </c>
    </row>
    <row r="100" spans="2:10" ht="14.25">
      <c r="B100" s="69"/>
      <c r="C100" s="70"/>
      <c r="D100" s="70"/>
      <c r="E100" s="24" t="s">
        <v>283</v>
      </c>
      <c r="F100" s="26" t="s">
        <v>26</v>
      </c>
      <c r="G100" s="24" t="s">
        <v>284</v>
      </c>
      <c r="H100" s="27">
        <v>158.3298990055923</v>
      </c>
      <c r="I100" s="28">
        <v>0.0165413051274205</v>
      </c>
      <c r="J100" s="73"/>
    </row>
    <row r="101" spans="2:10" ht="14.25">
      <c r="B101" s="69"/>
      <c r="C101" s="70"/>
      <c r="D101" s="70"/>
      <c r="E101" s="24" t="s">
        <v>285</v>
      </c>
      <c r="F101" s="26" t="s">
        <v>26</v>
      </c>
      <c r="G101" s="24" t="s">
        <v>286</v>
      </c>
      <c r="H101" s="27">
        <v>137.98317792639165</v>
      </c>
      <c r="I101" s="28">
        <v>0.014415608567090548</v>
      </c>
      <c r="J101" s="73"/>
    </row>
    <row r="102" spans="2:10" ht="14.25">
      <c r="B102" s="69"/>
      <c r="C102" s="70"/>
      <c r="D102" s="70"/>
      <c r="E102" s="24" t="s">
        <v>293</v>
      </c>
      <c r="F102" s="26" t="s">
        <v>17</v>
      </c>
      <c r="G102" s="24" t="s">
        <v>294</v>
      </c>
      <c r="H102" s="27">
        <v>0.54770117989392</v>
      </c>
      <c r="I102" s="28">
        <v>5.722035062343822E-05</v>
      </c>
      <c r="J102" s="73"/>
    </row>
    <row r="103" spans="2:10" ht="14.25">
      <c r="B103" s="23" t="s">
        <v>295</v>
      </c>
      <c r="C103" s="24" t="s">
        <v>296</v>
      </c>
      <c r="D103" s="25">
        <v>5525.64</v>
      </c>
      <c r="E103" s="24" t="s">
        <v>223</v>
      </c>
      <c r="F103" s="26" t="s">
        <v>17</v>
      </c>
      <c r="G103" s="24" t="s">
        <v>224</v>
      </c>
      <c r="H103" s="27">
        <v>5036.6133066207985</v>
      </c>
      <c r="I103" s="28">
        <v>0.9114986330308883</v>
      </c>
      <c r="J103" s="29">
        <v>0.9114986330308883</v>
      </c>
    </row>
    <row r="104" spans="2:10" ht="14.25">
      <c r="B104" s="23" t="s">
        <v>297</v>
      </c>
      <c r="C104" s="24" t="s">
        <v>298</v>
      </c>
      <c r="D104" s="25">
        <v>701.56</v>
      </c>
      <c r="E104" s="24" t="s">
        <v>69</v>
      </c>
      <c r="F104" s="30" t="s">
        <v>37</v>
      </c>
      <c r="G104" s="24" t="s">
        <v>70</v>
      </c>
      <c r="H104" s="27">
        <v>198.095716280648</v>
      </c>
      <c r="I104" s="28">
        <v>0.2823646106970865</v>
      </c>
      <c r="J104" s="29">
        <v>0.2823646106970865</v>
      </c>
    </row>
    <row r="105" spans="2:10" ht="14.25">
      <c r="B105" s="23" t="s">
        <v>299</v>
      </c>
      <c r="C105" s="24" t="s">
        <v>300</v>
      </c>
      <c r="D105" s="25">
        <v>1216.39</v>
      </c>
      <c r="E105" s="24" t="s">
        <v>125</v>
      </c>
      <c r="F105" s="26" t="s">
        <v>26</v>
      </c>
      <c r="G105" s="24" t="s">
        <v>126</v>
      </c>
      <c r="H105" s="27">
        <v>153.820739746094</v>
      </c>
      <c r="I105" s="28">
        <v>0.12645676119180033</v>
      </c>
      <c r="J105" s="29">
        <v>0.12645676119180033</v>
      </c>
    </row>
    <row r="106" spans="2:10" ht="14.25">
      <c r="B106" s="23" t="s">
        <v>301</v>
      </c>
      <c r="C106" s="24" t="s">
        <v>302</v>
      </c>
      <c r="D106" s="25">
        <v>1604.06</v>
      </c>
      <c r="E106" s="24" t="s">
        <v>147</v>
      </c>
      <c r="F106" s="26" t="s">
        <v>26</v>
      </c>
      <c r="G106" s="24" t="s">
        <v>148</v>
      </c>
      <c r="H106" s="27">
        <v>432.834686279297</v>
      </c>
      <c r="I106" s="28">
        <v>0.2698369676192268</v>
      </c>
      <c r="J106" s="29">
        <v>0.2698369676192268</v>
      </c>
    </row>
    <row r="107" spans="2:10" ht="14.25">
      <c r="B107" s="23" t="s">
        <v>303</v>
      </c>
      <c r="C107" s="24" t="s">
        <v>304</v>
      </c>
      <c r="D107" s="25">
        <v>2012.5</v>
      </c>
      <c r="E107" s="24" t="s">
        <v>305</v>
      </c>
      <c r="F107" s="26" t="s">
        <v>17</v>
      </c>
      <c r="G107" s="24" t="s">
        <v>306</v>
      </c>
      <c r="H107" s="27">
        <v>745.4868917465208</v>
      </c>
      <c r="I107" s="28">
        <v>0.3704282691908178</v>
      </c>
      <c r="J107" s="29">
        <v>0.3704282691908178</v>
      </c>
    </row>
    <row r="108" spans="2:10" ht="14.25">
      <c r="B108" s="23" t="s">
        <v>307</v>
      </c>
      <c r="C108" s="24" t="s">
        <v>308</v>
      </c>
      <c r="D108" s="25">
        <v>1201.08</v>
      </c>
      <c r="E108" s="24" t="s">
        <v>191</v>
      </c>
      <c r="F108" s="26" t="s">
        <v>26</v>
      </c>
      <c r="G108" s="24" t="s">
        <v>192</v>
      </c>
      <c r="H108" s="27">
        <v>651.833618164063</v>
      </c>
      <c r="I108" s="28">
        <v>0.5427062461818222</v>
      </c>
      <c r="J108" s="29">
        <v>0.5427062461818222</v>
      </c>
    </row>
    <row r="109" spans="2:10" ht="14.25">
      <c r="B109" s="69" t="s">
        <v>309</v>
      </c>
      <c r="C109" s="70" t="s">
        <v>310</v>
      </c>
      <c r="D109" s="70">
        <v>1780.73</v>
      </c>
      <c r="E109" s="24" t="s">
        <v>281</v>
      </c>
      <c r="F109" s="26" t="s">
        <v>17</v>
      </c>
      <c r="G109" s="24" t="s">
        <v>282</v>
      </c>
      <c r="H109" s="27">
        <v>85.4407348632813</v>
      </c>
      <c r="I109" s="28">
        <v>0.0479807353519519</v>
      </c>
      <c r="J109" s="73">
        <v>0.08279899031667429</v>
      </c>
    </row>
    <row r="110" spans="2:10" ht="14.25">
      <c r="B110" s="69"/>
      <c r="C110" s="70"/>
      <c r="D110" s="70"/>
      <c r="E110" s="24" t="s">
        <v>311</v>
      </c>
      <c r="F110" s="26" t="s">
        <v>17</v>
      </c>
      <c r="G110" s="24" t="s">
        <v>312</v>
      </c>
      <c r="H110" s="27">
        <v>62.0019111633301</v>
      </c>
      <c r="I110" s="28">
        <v>0.034818254964722385</v>
      </c>
      <c r="J110" s="73"/>
    </row>
    <row r="111" spans="2:10" ht="14.25">
      <c r="B111" s="23" t="s">
        <v>313</v>
      </c>
      <c r="C111" s="24" t="s">
        <v>314</v>
      </c>
      <c r="D111" s="25">
        <v>3949.15</v>
      </c>
      <c r="E111" s="24" t="s">
        <v>147</v>
      </c>
      <c r="F111" s="26" t="s">
        <v>26</v>
      </c>
      <c r="G111" s="24" t="s">
        <v>148</v>
      </c>
      <c r="H111" s="27">
        <v>92.4180221557617</v>
      </c>
      <c r="I111" s="28">
        <v>0.023402003508542775</v>
      </c>
      <c r="J111" s="29">
        <v>0.023402003508542775</v>
      </c>
    </row>
    <row r="112" spans="2:10" ht="14.25">
      <c r="B112" s="23" t="s">
        <v>315</v>
      </c>
      <c r="C112" s="24" t="s">
        <v>316</v>
      </c>
      <c r="D112" s="25">
        <v>217.26</v>
      </c>
      <c r="E112" s="24" t="s">
        <v>171</v>
      </c>
      <c r="F112" s="26" t="s">
        <v>17</v>
      </c>
      <c r="G112" s="24" t="s">
        <v>172</v>
      </c>
      <c r="H112" s="27">
        <v>156.191055297852</v>
      </c>
      <c r="I112" s="28">
        <v>0.7189130778691522</v>
      </c>
      <c r="J112" s="29">
        <v>0.7189130778691522</v>
      </c>
    </row>
    <row r="113" spans="2:10" ht="14.25">
      <c r="B113" s="23" t="s">
        <v>317</v>
      </c>
      <c r="C113" s="24" t="s">
        <v>318</v>
      </c>
      <c r="D113" s="25">
        <v>1431.4</v>
      </c>
      <c r="E113" s="24" t="s">
        <v>45</v>
      </c>
      <c r="F113" s="26" t="s">
        <v>17</v>
      </c>
      <c r="G113" s="24" t="s">
        <v>46</v>
      </c>
      <c r="H113" s="27">
        <v>628.4768695831301</v>
      </c>
      <c r="I113" s="28">
        <v>0.43906446107526204</v>
      </c>
      <c r="J113" s="29">
        <v>0.43906446107526204</v>
      </c>
    </row>
    <row r="114" spans="2:10" ht="14.25">
      <c r="B114" s="23" t="s">
        <v>319</v>
      </c>
      <c r="C114" s="24" t="s">
        <v>320</v>
      </c>
      <c r="D114" s="25">
        <v>1712.65</v>
      </c>
      <c r="E114" s="24" t="s">
        <v>271</v>
      </c>
      <c r="F114" s="26" t="s">
        <v>26</v>
      </c>
      <c r="G114" s="24" t="s">
        <v>272</v>
      </c>
      <c r="H114" s="27">
        <v>373.040771484375</v>
      </c>
      <c r="I114" s="28">
        <v>0.21781494846254343</v>
      </c>
      <c r="J114" s="29">
        <v>0.21781494846254343</v>
      </c>
    </row>
    <row r="115" spans="2:10" ht="14.25">
      <c r="B115" s="23" t="s">
        <v>321</v>
      </c>
      <c r="C115" s="24" t="s">
        <v>322</v>
      </c>
      <c r="D115" s="25">
        <v>1147.33</v>
      </c>
      <c r="E115" s="24" t="s">
        <v>305</v>
      </c>
      <c r="F115" s="26" t="s">
        <v>17</v>
      </c>
      <c r="G115" s="24" t="s">
        <v>306</v>
      </c>
      <c r="H115" s="27">
        <v>237.392700195313</v>
      </c>
      <c r="I115" s="28">
        <v>0.20690882326385002</v>
      </c>
      <c r="J115" s="29">
        <v>0.20690882326385002</v>
      </c>
    </row>
    <row r="116" spans="2:10" ht="14.25">
      <c r="B116" s="23" t="s">
        <v>323</v>
      </c>
      <c r="C116" s="24" t="s">
        <v>324</v>
      </c>
      <c r="D116" s="25">
        <v>3395.19</v>
      </c>
      <c r="E116" s="24" t="s">
        <v>325</v>
      </c>
      <c r="F116" s="26" t="s">
        <v>26</v>
      </c>
      <c r="G116" s="24" t="s">
        <v>326</v>
      </c>
      <c r="H116" s="27">
        <v>1501.138583280515</v>
      </c>
      <c r="I116" s="28">
        <v>0.4421368416143176</v>
      </c>
      <c r="J116" s="29">
        <v>0.4421368416143176</v>
      </c>
    </row>
    <row r="117" spans="2:10" ht="14.25">
      <c r="B117" s="23" t="s">
        <v>327</v>
      </c>
      <c r="C117" s="24" t="s">
        <v>328</v>
      </c>
      <c r="D117" s="25">
        <v>2008.85</v>
      </c>
      <c r="E117" s="24" t="s">
        <v>73</v>
      </c>
      <c r="F117" s="26" t="s">
        <v>17</v>
      </c>
      <c r="G117" s="24" t="s">
        <v>74</v>
      </c>
      <c r="H117" s="27">
        <v>322.316009521484</v>
      </c>
      <c r="I117" s="28">
        <v>0.16044802226223162</v>
      </c>
      <c r="J117" s="29">
        <v>0.16044802226223162</v>
      </c>
    </row>
    <row r="118" spans="2:10" ht="14.25">
      <c r="B118" s="69" t="s">
        <v>329</v>
      </c>
      <c r="C118" s="70" t="s">
        <v>330</v>
      </c>
      <c r="D118" s="70">
        <v>3870.62</v>
      </c>
      <c r="E118" s="24" t="s">
        <v>99</v>
      </c>
      <c r="F118" s="26" t="s">
        <v>17</v>
      </c>
      <c r="G118" s="24" t="s">
        <v>100</v>
      </c>
      <c r="H118" s="27">
        <v>30.1863403320313</v>
      </c>
      <c r="I118" s="28">
        <v>0.007798838514767996</v>
      </c>
      <c r="J118" s="73">
        <v>0.042711426631505366</v>
      </c>
    </row>
    <row r="119" spans="2:10" ht="14.25">
      <c r="B119" s="69"/>
      <c r="C119" s="70"/>
      <c r="D119" s="70"/>
      <c r="E119" s="24" t="s">
        <v>21</v>
      </c>
      <c r="F119" s="26" t="s">
        <v>17</v>
      </c>
      <c r="G119" s="24" t="s">
        <v>22</v>
      </c>
      <c r="H119" s="27">
        <v>135.133361816406</v>
      </c>
      <c r="I119" s="28">
        <v>0.03491258811673737</v>
      </c>
      <c r="J119" s="73"/>
    </row>
    <row r="120" spans="2:10" ht="14.25">
      <c r="B120" s="23" t="s">
        <v>331</v>
      </c>
      <c r="C120" s="24" t="s">
        <v>332</v>
      </c>
      <c r="D120" s="25">
        <v>1490.2</v>
      </c>
      <c r="E120" s="24" t="s">
        <v>209</v>
      </c>
      <c r="F120" s="26" t="s">
        <v>17</v>
      </c>
      <c r="G120" s="24" t="s">
        <v>210</v>
      </c>
      <c r="H120" s="27">
        <v>47.47023260593413</v>
      </c>
      <c r="I120" s="28">
        <v>0.03185494068308558</v>
      </c>
      <c r="J120" s="29">
        <v>0.03185494068308558</v>
      </c>
    </row>
    <row r="121" spans="2:10" ht="14.25">
      <c r="B121" s="23" t="s">
        <v>333</v>
      </c>
      <c r="C121" s="24" t="s">
        <v>334</v>
      </c>
      <c r="D121" s="25">
        <v>1464.1</v>
      </c>
      <c r="E121" s="24" t="s">
        <v>135</v>
      </c>
      <c r="F121" s="26" t="s">
        <v>26</v>
      </c>
      <c r="G121" s="24" t="s">
        <v>136</v>
      </c>
      <c r="H121" s="27">
        <v>250.73919848492343</v>
      </c>
      <c r="I121" s="28">
        <v>0.17125824635265582</v>
      </c>
      <c r="J121" s="29">
        <v>0.17125824635265582</v>
      </c>
    </row>
    <row r="122" spans="2:10" ht="14.25">
      <c r="B122" s="23" t="s">
        <v>335</v>
      </c>
      <c r="C122" s="24" t="s">
        <v>336</v>
      </c>
      <c r="D122" s="25">
        <v>4930.75</v>
      </c>
      <c r="E122" s="24" t="s">
        <v>337</v>
      </c>
      <c r="F122" s="30" t="s">
        <v>37</v>
      </c>
      <c r="G122" s="24" t="s">
        <v>338</v>
      </c>
      <c r="H122" s="27">
        <v>380.91119478509916</v>
      </c>
      <c r="I122" s="28">
        <v>0.07725218167319356</v>
      </c>
      <c r="J122" s="29">
        <v>0.07725218167319356</v>
      </c>
    </row>
    <row r="123" spans="2:10" ht="14.25">
      <c r="B123" s="23" t="s">
        <v>339</v>
      </c>
      <c r="C123" s="24" t="s">
        <v>340</v>
      </c>
      <c r="D123" s="25">
        <v>4542.35</v>
      </c>
      <c r="E123" s="24" t="s">
        <v>341</v>
      </c>
      <c r="F123" s="32" t="s">
        <v>37</v>
      </c>
      <c r="G123" s="24" t="s">
        <v>342</v>
      </c>
      <c r="H123" s="27">
        <v>920.4846297921551</v>
      </c>
      <c r="I123" s="28">
        <v>0.2026450251064217</v>
      </c>
      <c r="J123" s="29">
        <v>0.2026450251064217</v>
      </c>
    </row>
    <row r="124" spans="2:10" ht="14.25">
      <c r="B124" s="23" t="s">
        <v>343</v>
      </c>
      <c r="C124" s="24" t="s">
        <v>344</v>
      </c>
      <c r="D124" s="25">
        <v>983.33</v>
      </c>
      <c r="E124" s="24" t="s">
        <v>345</v>
      </c>
      <c r="F124" s="26" t="s">
        <v>17</v>
      </c>
      <c r="G124" s="24" t="s">
        <v>346</v>
      </c>
      <c r="H124" s="27">
        <v>34.898815795488204</v>
      </c>
      <c r="I124" s="28">
        <v>0.0354904414545353</v>
      </c>
      <c r="J124" s="29">
        <v>0.0354904414545353</v>
      </c>
    </row>
    <row r="125" spans="2:10" ht="14.25">
      <c r="B125" s="33" t="s">
        <v>347</v>
      </c>
      <c r="C125" s="34" t="s">
        <v>348</v>
      </c>
      <c r="D125" s="35">
        <v>2563.763</v>
      </c>
      <c r="E125" s="34" t="s">
        <v>349</v>
      </c>
      <c r="F125" s="36" t="s">
        <v>17</v>
      </c>
      <c r="G125" s="34" t="s">
        <v>350</v>
      </c>
      <c r="H125" s="37">
        <v>0.652493599305327</v>
      </c>
      <c r="I125" s="38">
        <v>0.025450620798620118</v>
      </c>
      <c r="J125" s="39">
        <v>0.025450620798620118</v>
      </c>
    </row>
    <row r="126" spans="2:10" ht="14.25">
      <c r="B126" s="23" t="s">
        <v>351</v>
      </c>
      <c r="C126" s="24" t="s">
        <v>352</v>
      </c>
      <c r="D126" s="25">
        <v>1232.85</v>
      </c>
      <c r="E126" s="24" t="s">
        <v>205</v>
      </c>
      <c r="F126" s="26" t="s">
        <v>26</v>
      </c>
      <c r="G126" s="24" t="s">
        <v>206</v>
      </c>
      <c r="H126" s="27">
        <v>75.6777954101563</v>
      </c>
      <c r="I126" s="28">
        <v>0.06138443071757011</v>
      </c>
      <c r="J126" s="29">
        <v>0.06138443071757011</v>
      </c>
    </row>
    <row r="127" spans="2:10" ht="14.25">
      <c r="B127" s="69" t="s">
        <v>353</v>
      </c>
      <c r="C127" s="70" t="s">
        <v>354</v>
      </c>
      <c r="D127" s="70">
        <v>832.59</v>
      </c>
      <c r="E127" s="24" t="s">
        <v>159</v>
      </c>
      <c r="F127" s="26" t="s">
        <v>17</v>
      </c>
      <c r="G127" s="24" t="s">
        <v>160</v>
      </c>
      <c r="H127" s="27">
        <v>139.369812011719</v>
      </c>
      <c r="I127" s="28">
        <v>0.16739308904949496</v>
      </c>
      <c r="J127" s="73">
        <v>0.18103609957493547</v>
      </c>
    </row>
    <row r="128" spans="2:10" ht="14.25">
      <c r="B128" s="69"/>
      <c r="C128" s="70"/>
      <c r="D128" s="70"/>
      <c r="E128" s="24" t="s">
        <v>345</v>
      </c>
      <c r="F128" s="26" t="s">
        <v>17</v>
      </c>
      <c r="G128" s="24" t="s">
        <v>346</v>
      </c>
      <c r="H128" s="27">
        <v>11.359034133376536</v>
      </c>
      <c r="I128" s="28">
        <v>0.013643010525440535</v>
      </c>
      <c r="J128" s="73"/>
    </row>
    <row r="129" spans="2:10" ht="14.25">
      <c r="B129" s="23" t="s">
        <v>355</v>
      </c>
      <c r="C129" s="24" t="s">
        <v>356</v>
      </c>
      <c r="D129" s="25">
        <v>4895.92</v>
      </c>
      <c r="E129" s="24" t="s">
        <v>357</v>
      </c>
      <c r="F129" s="26" t="s">
        <v>17</v>
      </c>
      <c r="G129" s="24" t="s">
        <v>358</v>
      </c>
      <c r="H129" s="27">
        <v>75.9807891845703</v>
      </c>
      <c r="I129" s="28">
        <v>0.015519205621123364</v>
      </c>
      <c r="J129" s="29">
        <v>0.015519205621123364</v>
      </c>
    </row>
    <row r="130" spans="2:10" ht="14.25">
      <c r="B130" s="23" t="s">
        <v>359</v>
      </c>
      <c r="C130" s="24" t="s">
        <v>360</v>
      </c>
      <c r="D130" s="25">
        <v>3263.96</v>
      </c>
      <c r="E130" s="24" t="s">
        <v>135</v>
      </c>
      <c r="F130" s="26" t="s">
        <v>26</v>
      </c>
      <c r="G130" s="24" t="s">
        <v>136</v>
      </c>
      <c r="H130" s="27">
        <v>806.9895260706548</v>
      </c>
      <c r="I130" s="28">
        <v>0.24724246806659853</v>
      </c>
      <c r="J130" s="29">
        <v>0.24724246806659853</v>
      </c>
    </row>
    <row r="131" spans="2:10" ht="14.25">
      <c r="B131" s="23" t="s">
        <v>361</v>
      </c>
      <c r="C131" s="24" t="s">
        <v>362</v>
      </c>
      <c r="D131" s="25">
        <v>3705.05</v>
      </c>
      <c r="E131" s="24" t="s">
        <v>363</v>
      </c>
      <c r="F131" s="26" t="s">
        <v>17</v>
      </c>
      <c r="G131" s="24" t="s">
        <v>364</v>
      </c>
      <c r="H131" s="27">
        <v>94.6164445877076</v>
      </c>
      <c r="I131" s="28">
        <v>0.02553715728200904</v>
      </c>
      <c r="J131" s="29">
        <v>0.02553715728200904</v>
      </c>
    </row>
    <row r="132" spans="2:10" ht="14.25">
      <c r="B132" s="23" t="s">
        <v>365</v>
      </c>
      <c r="C132" s="24" t="s">
        <v>366</v>
      </c>
      <c r="D132" s="25">
        <v>9981.62</v>
      </c>
      <c r="E132" s="24" t="s">
        <v>367</v>
      </c>
      <c r="F132" s="32" t="s">
        <v>26</v>
      </c>
      <c r="G132" s="24" t="s">
        <v>368</v>
      </c>
      <c r="H132" s="27">
        <v>7893.74797808233</v>
      </c>
      <c r="I132" s="28">
        <v>0.7908283402977001</v>
      </c>
      <c r="J132" s="29">
        <v>0.7908283402977001</v>
      </c>
    </row>
    <row r="133" spans="2:10" ht="14.25">
      <c r="B133" s="69" t="s">
        <v>369</v>
      </c>
      <c r="C133" s="70" t="s">
        <v>370</v>
      </c>
      <c r="D133" s="70">
        <v>2798.78</v>
      </c>
      <c r="E133" s="24" t="s">
        <v>55</v>
      </c>
      <c r="F133" s="26" t="s">
        <v>17</v>
      </c>
      <c r="G133" s="24" t="s">
        <v>56</v>
      </c>
      <c r="H133" s="27">
        <v>18.960143268108386</v>
      </c>
      <c r="I133" s="28">
        <v>0.0067744314551727485</v>
      </c>
      <c r="J133" s="73">
        <v>0.11768544530540391</v>
      </c>
    </row>
    <row r="134" spans="2:10" ht="14.25">
      <c r="B134" s="69"/>
      <c r="C134" s="70"/>
      <c r="D134" s="70"/>
      <c r="E134" s="24" t="s">
        <v>185</v>
      </c>
      <c r="F134" s="26" t="s">
        <v>17</v>
      </c>
      <c r="G134" s="24" t="s">
        <v>186</v>
      </c>
      <c r="H134" s="27">
        <v>310.41552734375</v>
      </c>
      <c r="I134" s="28">
        <v>0.11091101385023117</v>
      </c>
      <c r="J134" s="73"/>
    </row>
    <row r="135" spans="2:10" ht="14.25">
      <c r="B135" s="69" t="s">
        <v>371</v>
      </c>
      <c r="C135" s="70" t="s">
        <v>372</v>
      </c>
      <c r="D135" s="71">
        <v>12170.48</v>
      </c>
      <c r="E135" s="24" t="s">
        <v>373</v>
      </c>
      <c r="F135" s="26" t="s">
        <v>17</v>
      </c>
      <c r="G135" s="24" t="s">
        <v>374</v>
      </c>
      <c r="H135" s="27">
        <v>377.2257069456392</v>
      </c>
      <c r="I135" s="28">
        <v>0.030995137985160758</v>
      </c>
      <c r="J135" s="72">
        <v>0.2332</v>
      </c>
    </row>
    <row r="136" spans="2:12" ht="14.25">
      <c r="B136" s="69"/>
      <c r="C136" s="70"/>
      <c r="D136" s="71"/>
      <c r="E136" s="24" t="s">
        <v>375</v>
      </c>
      <c r="F136" s="26" t="s">
        <v>17</v>
      </c>
      <c r="G136" s="24" t="s">
        <v>376</v>
      </c>
      <c r="H136" s="27">
        <v>981.260789123763</v>
      </c>
      <c r="I136" s="28">
        <v>0.124</v>
      </c>
      <c r="J136" s="72"/>
      <c r="L136" s="40"/>
    </row>
    <row r="137" spans="2:10" ht="14.25">
      <c r="B137" s="69"/>
      <c r="C137" s="70"/>
      <c r="D137" s="71"/>
      <c r="E137" s="24" t="s">
        <v>377</v>
      </c>
      <c r="F137" s="26" t="s">
        <v>17</v>
      </c>
      <c r="G137" s="24" t="s">
        <v>378</v>
      </c>
      <c r="H137" s="27">
        <v>0.546922743320465</v>
      </c>
      <c r="I137" s="28">
        <v>4.493846942112924E-05</v>
      </c>
      <c r="J137" s="72"/>
    </row>
    <row r="138" spans="2:10" ht="14.25">
      <c r="B138" s="69"/>
      <c r="C138" s="70"/>
      <c r="D138" s="71"/>
      <c r="E138" s="24" t="s">
        <v>379</v>
      </c>
      <c r="F138" s="26" t="s">
        <v>17</v>
      </c>
      <c r="G138" s="24" t="s">
        <v>380</v>
      </c>
      <c r="H138" s="27">
        <v>311.5265470147135</v>
      </c>
      <c r="I138" s="28">
        <v>0.025596898973147608</v>
      </c>
      <c r="J138" s="72"/>
    </row>
    <row r="139" spans="2:10" ht="14.25">
      <c r="B139" s="69"/>
      <c r="C139" s="70"/>
      <c r="D139" s="71"/>
      <c r="E139" s="24" t="s">
        <v>381</v>
      </c>
      <c r="F139" s="26" t="s">
        <v>17</v>
      </c>
      <c r="G139" s="24" t="s">
        <v>382</v>
      </c>
      <c r="H139" s="27">
        <v>639.524870954454</v>
      </c>
      <c r="I139" s="28">
        <v>0.05254721842971304</v>
      </c>
      <c r="J139" s="72"/>
    </row>
    <row r="140" spans="2:10" ht="14.25">
      <c r="B140" s="23" t="s">
        <v>383</v>
      </c>
      <c r="C140" s="24" t="s">
        <v>384</v>
      </c>
      <c r="D140" s="25">
        <v>1861.38</v>
      </c>
      <c r="E140" s="24" t="s">
        <v>217</v>
      </c>
      <c r="F140" s="26" t="s">
        <v>17</v>
      </c>
      <c r="G140" s="24" t="s">
        <v>218</v>
      </c>
      <c r="H140" s="27">
        <v>110.826538085938</v>
      </c>
      <c r="I140" s="28">
        <v>0.05953998543335482</v>
      </c>
      <c r="J140" s="29">
        <v>0.05953998543335482</v>
      </c>
    </row>
    <row r="141" spans="2:10" ht="14.25">
      <c r="B141" s="69" t="s">
        <v>385</v>
      </c>
      <c r="C141" s="70" t="s">
        <v>386</v>
      </c>
      <c r="D141" s="70">
        <v>1202.23</v>
      </c>
      <c r="E141" s="24" t="s">
        <v>171</v>
      </c>
      <c r="F141" s="26" t="s">
        <v>17</v>
      </c>
      <c r="G141" s="24" t="s">
        <v>172</v>
      </c>
      <c r="H141" s="27">
        <v>503.158172607422</v>
      </c>
      <c r="I141" s="28">
        <v>0.4185207261567437</v>
      </c>
      <c r="J141" s="73">
        <v>0.9119243438901692</v>
      </c>
    </row>
    <row r="142" spans="2:10" ht="14.25">
      <c r="B142" s="69"/>
      <c r="C142" s="70"/>
      <c r="D142" s="70"/>
      <c r="E142" s="24" t="s">
        <v>55</v>
      </c>
      <c r="F142" s="26" t="s">
        <v>17</v>
      </c>
      <c r="G142" s="24" t="s">
        <v>56</v>
      </c>
      <c r="H142" s="27">
        <v>593.184631347656</v>
      </c>
      <c r="I142" s="28">
        <v>0.4934036177334254</v>
      </c>
      <c r="J142" s="73"/>
    </row>
    <row r="143" spans="2:10" ht="14.25">
      <c r="B143" s="23" t="s">
        <v>387</v>
      </c>
      <c r="C143" s="24" t="s">
        <v>388</v>
      </c>
      <c r="D143" s="25">
        <v>2675.55</v>
      </c>
      <c r="E143" s="24" t="s">
        <v>389</v>
      </c>
      <c r="F143" s="26" t="s">
        <v>17</v>
      </c>
      <c r="G143" s="24" t="s">
        <v>390</v>
      </c>
      <c r="H143" s="27">
        <v>111.693420410156</v>
      </c>
      <c r="I143" s="28">
        <v>0.041745966403227745</v>
      </c>
      <c r="J143" s="29">
        <v>0.041745966403227745</v>
      </c>
    </row>
    <row r="144" spans="2:10" ht="14.25">
      <c r="B144" s="23" t="s">
        <v>391</v>
      </c>
      <c r="C144" s="24" t="s">
        <v>392</v>
      </c>
      <c r="D144" s="25">
        <v>9501.88</v>
      </c>
      <c r="E144" s="24" t="s">
        <v>201</v>
      </c>
      <c r="F144" s="26" t="s">
        <v>26</v>
      </c>
      <c r="G144" s="24" t="s">
        <v>202</v>
      </c>
      <c r="H144" s="27">
        <v>4250.808252620511</v>
      </c>
      <c r="I144" s="28">
        <v>0.44736496910301027</v>
      </c>
      <c r="J144" s="29">
        <v>0.44736496910301027</v>
      </c>
    </row>
    <row r="145" spans="2:10" ht="14.25">
      <c r="B145" s="23" t="s">
        <v>393</v>
      </c>
      <c r="C145" s="24" t="s">
        <v>394</v>
      </c>
      <c r="D145" s="25">
        <v>241.7</v>
      </c>
      <c r="E145" s="24" t="s">
        <v>73</v>
      </c>
      <c r="F145" s="26" t="s">
        <v>17</v>
      </c>
      <c r="G145" s="24" t="s">
        <v>74</v>
      </c>
      <c r="H145" s="27">
        <v>0.506293475627899</v>
      </c>
      <c r="I145" s="28">
        <v>0.002094718558659077</v>
      </c>
      <c r="J145" s="29">
        <v>0.002094718558659077</v>
      </c>
    </row>
    <row r="146" spans="2:10" ht="14.25">
      <c r="B146" s="23" t="s">
        <v>395</v>
      </c>
      <c r="C146" s="24" t="s">
        <v>396</v>
      </c>
      <c r="D146" s="25">
        <v>5123.8</v>
      </c>
      <c r="E146" s="24" t="s">
        <v>197</v>
      </c>
      <c r="F146" s="26" t="s">
        <v>26</v>
      </c>
      <c r="G146" s="24" t="s">
        <v>198</v>
      </c>
      <c r="H146" s="27">
        <v>305.8483611177651</v>
      </c>
      <c r="I146" s="28">
        <v>0.059691705593068634</v>
      </c>
      <c r="J146" s="29">
        <v>0.059691705593068634</v>
      </c>
    </row>
    <row r="147" spans="2:10" ht="14.25">
      <c r="B147" s="23" t="s">
        <v>397</v>
      </c>
      <c r="C147" s="24" t="s">
        <v>398</v>
      </c>
      <c r="D147" s="25">
        <v>2530.78</v>
      </c>
      <c r="E147" s="24" t="s">
        <v>399</v>
      </c>
      <c r="F147" s="26" t="s">
        <v>17</v>
      </c>
      <c r="G147" s="24" t="s">
        <v>400</v>
      </c>
      <c r="H147" s="27">
        <v>6.232337474823</v>
      </c>
      <c r="I147" s="28">
        <v>0.0024626152707161427</v>
      </c>
      <c r="J147" s="29">
        <v>0.0024626152707161427</v>
      </c>
    </row>
    <row r="148" spans="2:10" ht="14.25">
      <c r="B148" s="23" t="s">
        <v>401</v>
      </c>
      <c r="C148" s="24" t="s">
        <v>402</v>
      </c>
      <c r="D148" s="25">
        <v>268.73</v>
      </c>
      <c r="E148" s="24" t="s">
        <v>379</v>
      </c>
      <c r="F148" s="26" t="s">
        <v>17</v>
      </c>
      <c r="G148" s="24" t="s">
        <v>380</v>
      </c>
      <c r="H148" s="27">
        <v>17.247067093849143</v>
      </c>
      <c r="I148" s="28">
        <v>0.06417990955177741</v>
      </c>
      <c r="J148" s="29">
        <v>0.06417990955177741</v>
      </c>
    </row>
    <row r="149" spans="2:10" ht="14.25">
      <c r="B149" s="23" t="s">
        <v>403</v>
      </c>
      <c r="C149" s="24" t="s">
        <v>404</v>
      </c>
      <c r="D149" s="25">
        <v>5657.35</v>
      </c>
      <c r="E149" s="24" t="s">
        <v>215</v>
      </c>
      <c r="F149" s="26" t="s">
        <v>26</v>
      </c>
      <c r="G149" s="24" t="s">
        <v>216</v>
      </c>
      <c r="H149" s="27">
        <v>2470.94213867188</v>
      </c>
      <c r="I149" s="28">
        <v>0.4367667085599936</v>
      </c>
      <c r="J149" s="29">
        <v>0.4367667085599936</v>
      </c>
    </row>
    <row r="150" spans="2:10" ht="14.25">
      <c r="B150" s="31" t="s">
        <v>405</v>
      </c>
      <c r="C150" s="24" t="s">
        <v>406</v>
      </c>
      <c r="D150" s="25">
        <v>2378.15</v>
      </c>
      <c r="E150" s="24" t="s">
        <v>51</v>
      </c>
      <c r="F150" s="26" t="s">
        <v>17</v>
      </c>
      <c r="G150" s="24" t="s">
        <v>52</v>
      </c>
      <c r="H150" s="27">
        <v>2.54035192556851</v>
      </c>
      <c r="I150" s="28">
        <v>0.0010682050758853763</v>
      </c>
      <c r="J150" s="29">
        <v>0.0010682050758853763</v>
      </c>
    </row>
    <row r="151" spans="2:10" ht="14.25">
      <c r="B151" s="23" t="s">
        <v>407</v>
      </c>
      <c r="C151" s="24" t="s">
        <v>408</v>
      </c>
      <c r="D151" s="25">
        <v>1809.96</v>
      </c>
      <c r="E151" s="24" t="s">
        <v>409</v>
      </c>
      <c r="F151" s="26" t="s">
        <v>17</v>
      </c>
      <c r="G151" s="24" t="s">
        <v>410</v>
      </c>
      <c r="H151" s="27">
        <v>5.42441129684448</v>
      </c>
      <c r="I151" s="28">
        <v>0.0029969785502687793</v>
      </c>
      <c r="J151" s="29">
        <v>0.0029969785502687793</v>
      </c>
    </row>
    <row r="152" spans="2:10" ht="14.25">
      <c r="B152" s="23" t="s">
        <v>411</v>
      </c>
      <c r="C152" s="24" t="s">
        <v>412</v>
      </c>
      <c r="D152" s="25">
        <v>444.92</v>
      </c>
      <c r="E152" s="24" t="s">
        <v>65</v>
      </c>
      <c r="F152" s="26" t="s">
        <v>17</v>
      </c>
      <c r="G152" s="24" t="s">
        <v>66</v>
      </c>
      <c r="H152" s="27">
        <v>77.9611434936523</v>
      </c>
      <c r="I152" s="28">
        <v>0.17522508202295312</v>
      </c>
      <c r="J152" s="29">
        <v>0.17522508202295312</v>
      </c>
    </row>
    <row r="153" spans="2:10" ht="14.25">
      <c r="B153" s="23" t="s">
        <v>413</v>
      </c>
      <c r="C153" s="24" t="s">
        <v>414</v>
      </c>
      <c r="D153" s="25">
        <v>2773.38</v>
      </c>
      <c r="E153" s="24" t="s">
        <v>245</v>
      </c>
      <c r="F153" s="26" t="s">
        <v>17</v>
      </c>
      <c r="G153" s="24" t="s">
        <v>246</v>
      </c>
      <c r="H153" s="27">
        <v>346.3696247559968</v>
      </c>
      <c r="I153" s="28">
        <v>0.12489079201407552</v>
      </c>
      <c r="J153" s="29">
        <v>0.12489079201407552</v>
      </c>
    </row>
    <row r="154" spans="2:10" ht="14.25">
      <c r="B154" s="23" t="s">
        <v>415</v>
      </c>
      <c r="C154" s="24" t="s">
        <v>416</v>
      </c>
      <c r="D154" s="25">
        <v>4025.73</v>
      </c>
      <c r="E154" s="24" t="s">
        <v>143</v>
      </c>
      <c r="F154" s="26" t="s">
        <v>26</v>
      </c>
      <c r="G154" s="24" t="s">
        <v>144</v>
      </c>
      <c r="H154" s="27">
        <v>3344.83520507813</v>
      </c>
      <c r="I154" s="28">
        <v>0.8308642668728727</v>
      </c>
      <c r="J154" s="29">
        <v>0.8308642668728727</v>
      </c>
    </row>
    <row r="155" spans="2:10" ht="14.25">
      <c r="B155" s="23" t="s">
        <v>417</v>
      </c>
      <c r="C155" s="24" t="s">
        <v>418</v>
      </c>
      <c r="D155" s="25">
        <v>539.87</v>
      </c>
      <c r="E155" s="24" t="s">
        <v>73</v>
      </c>
      <c r="F155" s="26" t="s">
        <v>17</v>
      </c>
      <c r="G155" s="24" t="s">
        <v>74</v>
      </c>
      <c r="H155" s="27">
        <v>121.79035711847227</v>
      </c>
      <c r="I155" s="28">
        <v>0.22559200755454512</v>
      </c>
      <c r="J155" s="29">
        <v>0.22559200755454512</v>
      </c>
    </row>
    <row r="156" spans="2:10" ht="14.25">
      <c r="B156" s="69" t="s">
        <v>419</v>
      </c>
      <c r="C156" s="70" t="s">
        <v>420</v>
      </c>
      <c r="D156" s="77">
        <v>4822.36</v>
      </c>
      <c r="E156" s="24" t="s">
        <v>205</v>
      </c>
      <c r="F156" s="26" t="s">
        <v>26</v>
      </c>
      <c r="G156" s="24" t="s">
        <v>206</v>
      </c>
      <c r="H156" s="27">
        <v>92.783805847168</v>
      </c>
      <c r="I156" s="28">
        <v>0.01924033167311607</v>
      </c>
      <c r="J156" s="73">
        <v>0.09766100575443576</v>
      </c>
    </row>
    <row r="157" spans="2:10" ht="14.25">
      <c r="B157" s="69"/>
      <c r="C157" s="70"/>
      <c r="D157" s="77"/>
      <c r="E157" s="24" t="s">
        <v>421</v>
      </c>
      <c r="F157" s="26" t="s">
        <v>17</v>
      </c>
      <c r="G157" s="24" t="s">
        <v>422</v>
      </c>
      <c r="H157" s="27">
        <v>64.8650741577148</v>
      </c>
      <c r="I157" s="28">
        <v>0.013450898348052572</v>
      </c>
      <c r="J157" s="73"/>
    </row>
    <row r="158" spans="2:10" ht="14.25">
      <c r="B158" s="69"/>
      <c r="C158" s="70"/>
      <c r="D158" s="77"/>
      <c r="E158" s="24" t="s">
        <v>423</v>
      </c>
      <c r="F158" s="26" t="s">
        <v>17</v>
      </c>
      <c r="G158" s="24" t="s">
        <v>424</v>
      </c>
      <c r="H158" s="27">
        <v>313.307647705078</v>
      </c>
      <c r="I158" s="28">
        <v>0.06496977573326712</v>
      </c>
      <c r="J158" s="73"/>
    </row>
    <row r="159" spans="2:10" ht="14.25">
      <c r="B159" s="69" t="s">
        <v>425</v>
      </c>
      <c r="C159" s="70" t="s">
        <v>426</v>
      </c>
      <c r="D159" s="70">
        <v>5205.35</v>
      </c>
      <c r="E159" s="24" t="s">
        <v>427</v>
      </c>
      <c r="F159" s="26" t="s">
        <v>17</v>
      </c>
      <c r="G159" s="24" t="s">
        <v>428</v>
      </c>
      <c r="H159" s="27">
        <v>0.261555761098862</v>
      </c>
      <c r="I159" s="28">
        <v>5.024748789204607E-05</v>
      </c>
      <c r="J159" s="73">
        <v>0.3302926901594703</v>
      </c>
    </row>
    <row r="160" spans="2:10" ht="14.25">
      <c r="B160" s="69"/>
      <c r="C160" s="70"/>
      <c r="D160" s="70"/>
      <c r="E160" s="24" t="s">
        <v>325</v>
      </c>
      <c r="F160" s="26" t="s">
        <v>26</v>
      </c>
      <c r="G160" s="24" t="s">
        <v>326</v>
      </c>
      <c r="H160" s="27">
        <v>1719.0274989605</v>
      </c>
      <c r="I160" s="28">
        <v>0.33024244267157826</v>
      </c>
      <c r="J160" s="73"/>
    </row>
    <row r="161" spans="2:10" ht="14.25">
      <c r="B161" s="23" t="s">
        <v>429</v>
      </c>
      <c r="C161" s="24" t="s">
        <v>430</v>
      </c>
      <c r="D161" s="25">
        <v>5357.68</v>
      </c>
      <c r="E161" s="24" t="s">
        <v>87</v>
      </c>
      <c r="F161" s="26" t="s">
        <v>26</v>
      </c>
      <c r="G161" s="24" t="s">
        <v>88</v>
      </c>
      <c r="H161" s="27">
        <v>1045.01611328125</v>
      </c>
      <c r="I161" s="28">
        <v>0.1950501174540566</v>
      </c>
      <c r="J161" s="29">
        <v>0.1950501174540566</v>
      </c>
    </row>
    <row r="162" spans="2:10" ht="14.25">
      <c r="B162" s="23" t="s">
        <v>431</v>
      </c>
      <c r="C162" s="24" t="s">
        <v>432</v>
      </c>
      <c r="D162" s="25">
        <v>687.09</v>
      </c>
      <c r="E162" s="24" t="s">
        <v>21</v>
      </c>
      <c r="F162" s="26" t="s">
        <v>17</v>
      </c>
      <c r="G162" s="24" t="s">
        <v>22</v>
      </c>
      <c r="H162" s="27">
        <v>131.005584716797</v>
      </c>
      <c r="I162" s="28">
        <v>0.19066728480518852</v>
      </c>
      <c r="J162" s="29">
        <v>0.19066728480518852</v>
      </c>
    </row>
    <row r="163" spans="2:10" ht="14.25">
      <c r="B163" s="23" t="s">
        <v>433</v>
      </c>
      <c r="C163" s="24" t="s">
        <v>434</v>
      </c>
      <c r="D163" s="25">
        <v>6073.46</v>
      </c>
      <c r="E163" s="24" t="s">
        <v>435</v>
      </c>
      <c r="F163" s="32" t="s">
        <v>37</v>
      </c>
      <c r="G163" s="24" t="s">
        <v>436</v>
      </c>
      <c r="H163" s="27">
        <v>22.9146165847778</v>
      </c>
      <c r="I163" s="28">
        <v>0.0037729097721525785</v>
      </c>
      <c r="J163" s="29">
        <v>0.0037729097721525785</v>
      </c>
    </row>
    <row r="164" spans="2:10" ht="14.25">
      <c r="B164" s="23" t="s">
        <v>437</v>
      </c>
      <c r="C164" s="24" t="s">
        <v>438</v>
      </c>
      <c r="D164" s="25">
        <v>850.66</v>
      </c>
      <c r="E164" s="24" t="s">
        <v>345</v>
      </c>
      <c r="F164" s="26" t="s">
        <v>17</v>
      </c>
      <c r="G164" s="24" t="s">
        <v>346</v>
      </c>
      <c r="H164" s="27">
        <v>13.1327972412109</v>
      </c>
      <c r="I164" s="28">
        <v>0.015438362261315803</v>
      </c>
      <c r="J164" s="29">
        <v>0.015438362261315803</v>
      </c>
    </row>
    <row r="165" spans="2:10" ht="14.25">
      <c r="B165" s="69" t="s">
        <v>439</v>
      </c>
      <c r="C165" s="70" t="s">
        <v>440</v>
      </c>
      <c r="D165" s="70">
        <v>12730.78</v>
      </c>
      <c r="E165" s="24" t="s">
        <v>441</v>
      </c>
      <c r="F165" s="26" t="s">
        <v>26</v>
      </c>
      <c r="G165" s="24" t="s">
        <v>442</v>
      </c>
      <c r="H165" s="27">
        <v>575.742736816406</v>
      </c>
      <c r="I165" s="28">
        <v>0.045224466750380256</v>
      </c>
      <c r="J165" s="73">
        <v>0.1077821435007075</v>
      </c>
    </row>
    <row r="166" spans="2:10" ht="14.25">
      <c r="B166" s="69"/>
      <c r="C166" s="70"/>
      <c r="D166" s="70"/>
      <c r="E166" s="24" t="s">
        <v>443</v>
      </c>
      <c r="F166" s="30" t="s">
        <v>37</v>
      </c>
      <c r="G166" s="24" t="s">
        <v>444</v>
      </c>
      <c r="H166" s="27">
        <v>796.408020019531</v>
      </c>
      <c r="I166" s="28">
        <v>0.06255767675032724</v>
      </c>
      <c r="J166" s="73"/>
    </row>
    <row r="167" spans="2:10" ht="14.25">
      <c r="B167" s="23" t="s">
        <v>445</v>
      </c>
      <c r="C167" s="24" t="s">
        <v>446</v>
      </c>
      <c r="D167" s="25">
        <v>3689.18</v>
      </c>
      <c r="E167" s="24" t="s">
        <v>141</v>
      </c>
      <c r="F167" s="26" t="s">
        <v>17</v>
      </c>
      <c r="G167" s="24" t="s">
        <v>142</v>
      </c>
      <c r="H167" s="27">
        <v>63.44907784461979</v>
      </c>
      <c r="I167" s="28">
        <v>0.01719869397660721</v>
      </c>
      <c r="J167" s="29">
        <v>0.01719869397660721</v>
      </c>
    </row>
    <row r="168" spans="2:10" ht="14.25">
      <c r="B168" s="23" t="s">
        <v>447</v>
      </c>
      <c r="C168" s="24" t="s">
        <v>448</v>
      </c>
      <c r="D168" s="25">
        <v>1206.95</v>
      </c>
      <c r="E168" s="24" t="s">
        <v>55</v>
      </c>
      <c r="F168" s="26" t="s">
        <v>17</v>
      </c>
      <c r="G168" s="24" t="s">
        <v>56</v>
      </c>
      <c r="H168" s="27">
        <v>19.816730775171845</v>
      </c>
      <c r="I168" s="28">
        <v>0.016418849807508053</v>
      </c>
      <c r="J168" s="29">
        <v>0.016418849807508053</v>
      </c>
    </row>
    <row r="169" spans="2:10" ht="14.25">
      <c r="B169" s="69" t="s">
        <v>449</v>
      </c>
      <c r="C169" s="70" t="s">
        <v>450</v>
      </c>
      <c r="D169" s="70">
        <v>725.2</v>
      </c>
      <c r="E169" s="24" t="s">
        <v>65</v>
      </c>
      <c r="F169" s="26" t="s">
        <v>17</v>
      </c>
      <c r="G169" s="24" t="s">
        <v>66</v>
      </c>
      <c r="H169" s="27">
        <v>143.956176757813</v>
      </c>
      <c r="I169" s="28">
        <v>0.19850548367045368</v>
      </c>
      <c r="J169" s="73">
        <v>0.410082900759546</v>
      </c>
    </row>
    <row r="170" spans="2:10" ht="14.25">
      <c r="B170" s="69"/>
      <c r="C170" s="70"/>
      <c r="D170" s="70"/>
      <c r="E170" s="24" t="s">
        <v>451</v>
      </c>
      <c r="F170" s="26" t="s">
        <v>17</v>
      </c>
      <c r="G170" s="24" t="s">
        <v>452</v>
      </c>
      <c r="H170" s="27">
        <v>153.43594287300974</v>
      </c>
      <c r="I170" s="28">
        <v>0.21157741708909228</v>
      </c>
      <c r="J170" s="73"/>
    </row>
    <row r="171" spans="2:10" ht="14.25">
      <c r="B171" s="23" t="s">
        <v>453</v>
      </c>
      <c r="C171" s="24" t="s">
        <v>454</v>
      </c>
      <c r="D171" s="25">
        <v>2753.99</v>
      </c>
      <c r="E171" s="24" t="s">
        <v>409</v>
      </c>
      <c r="F171" s="26" t="s">
        <v>17</v>
      </c>
      <c r="G171" s="24" t="s">
        <v>410</v>
      </c>
      <c r="H171" s="27">
        <v>1611.103871775796</v>
      </c>
      <c r="I171" s="28">
        <v>0.5850071611646361</v>
      </c>
      <c r="J171" s="29">
        <v>0.5850071611646361</v>
      </c>
    </row>
    <row r="172" spans="2:10" ht="14.25">
      <c r="B172" s="23" t="s">
        <v>455</v>
      </c>
      <c r="C172" s="24" t="s">
        <v>456</v>
      </c>
      <c r="D172" s="25">
        <v>16073.3</v>
      </c>
      <c r="E172" s="24" t="s">
        <v>25</v>
      </c>
      <c r="F172" s="26" t="s">
        <v>26</v>
      </c>
      <c r="G172" s="24" t="s">
        <v>27</v>
      </c>
      <c r="H172" s="27">
        <v>15042.8749276247</v>
      </c>
      <c r="I172" s="28">
        <v>0.9358921271689513</v>
      </c>
      <c r="J172" s="29">
        <v>0.9358921271689513</v>
      </c>
    </row>
    <row r="173" spans="2:10" ht="14.25">
      <c r="B173" s="23" t="s">
        <v>457</v>
      </c>
      <c r="C173" s="24" t="s">
        <v>458</v>
      </c>
      <c r="D173" s="25">
        <v>4654.87</v>
      </c>
      <c r="E173" s="24" t="s">
        <v>389</v>
      </c>
      <c r="F173" s="26" t="s">
        <v>17</v>
      </c>
      <c r="G173" s="24" t="s">
        <v>390</v>
      </c>
      <c r="H173" s="27">
        <v>962.390502929688</v>
      </c>
      <c r="I173" s="28">
        <v>0.20674916870496662</v>
      </c>
      <c r="J173" s="29">
        <v>0.20674916870496662</v>
      </c>
    </row>
    <row r="174" spans="2:10" ht="14.25">
      <c r="B174" s="69" t="s">
        <v>459</v>
      </c>
      <c r="C174" s="70" t="s">
        <v>460</v>
      </c>
      <c r="D174" s="70">
        <v>703.03</v>
      </c>
      <c r="E174" s="24" t="s">
        <v>461</v>
      </c>
      <c r="F174" s="26" t="s">
        <v>17</v>
      </c>
      <c r="G174" s="24" t="s">
        <v>462</v>
      </c>
      <c r="H174" s="27">
        <v>37.3569602966309</v>
      </c>
      <c r="I174" s="28">
        <v>0.05313707849825883</v>
      </c>
      <c r="J174" s="73">
        <v>0.0784844596554722</v>
      </c>
    </row>
    <row r="175" spans="2:10" ht="14.25">
      <c r="B175" s="69"/>
      <c r="C175" s="70"/>
      <c r="D175" s="70"/>
      <c r="E175" s="24" t="s">
        <v>311</v>
      </c>
      <c r="F175" s="26" t="s">
        <v>17</v>
      </c>
      <c r="G175" s="24" t="s">
        <v>312</v>
      </c>
      <c r="H175" s="27">
        <v>17.81996937495572</v>
      </c>
      <c r="I175" s="28">
        <v>0.02534738115721338</v>
      </c>
      <c r="J175" s="73"/>
    </row>
    <row r="176" spans="2:10" ht="14.25">
      <c r="B176" s="69" t="s">
        <v>463</v>
      </c>
      <c r="C176" s="70" t="s">
        <v>464</v>
      </c>
      <c r="D176" s="70">
        <v>4941.02</v>
      </c>
      <c r="E176" s="24" t="s">
        <v>215</v>
      </c>
      <c r="F176" s="26" t="s">
        <v>26</v>
      </c>
      <c r="G176" s="24" t="s">
        <v>216</v>
      </c>
      <c r="H176" s="27">
        <v>768.969116210938</v>
      </c>
      <c r="I176" s="28">
        <v>0.155629630361937</v>
      </c>
      <c r="J176" s="73">
        <v>0.3357166664340424</v>
      </c>
    </row>
    <row r="177" spans="2:10" ht="14.25">
      <c r="B177" s="69"/>
      <c r="C177" s="70"/>
      <c r="D177" s="70"/>
      <c r="E177" s="24" t="s">
        <v>465</v>
      </c>
      <c r="F177" s="26" t="s">
        <v>26</v>
      </c>
      <c r="G177" s="24" t="s">
        <v>466</v>
      </c>
      <c r="H177" s="27">
        <v>889.8136469729945</v>
      </c>
      <c r="I177" s="28">
        <v>0.18008703607210544</v>
      </c>
      <c r="J177" s="73"/>
    </row>
    <row r="178" spans="2:10" ht="14.25">
      <c r="B178" s="23" t="s">
        <v>467</v>
      </c>
      <c r="C178" s="24" t="s">
        <v>468</v>
      </c>
      <c r="D178" s="25">
        <v>1204.16</v>
      </c>
      <c r="E178" s="24" t="s">
        <v>409</v>
      </c>
      <c r="F178" s="26" t="s">
        <v>17</v>
      </c>
      <c r="G178" s="24" t="s">
        <v>410</v>
      </c>
      <c r="H178" s="27">
        <v>352.399291992188</v>
      </c>
      <c r="I178" s="28">
        <v>0.29265155128237774</v>
      </c>
      <c r="J178" s="29">
        <v>0.29265155128237774</v>
      </c>
    </row>
    <row r="179" spans="2:10" ht="14.25">
      <c r="B179" s="23" t="s">
        <v>469</v>
      </c>
      <c r="C179" s="24" t="s">
        <v>470</v>
      </c>
      <c r="D179" s="25">
        <v>2813.97</v>
      </c>
      <c r="E179" s="24" t="s">
        <v>471</v>
      </c>
      <c r="F179" s="26" t="s">
        <v>26</v>
      </c>
      <c r="G179" s="24" t="s">
        <v>472</v>
      </c>
      <c r="H179" s="27">
        <v>763.9570870399509</v>
      </c>
      <c r="I179" s="28">
        <v>0.27148728914663295</v>
      </c>
      <c r="J179" s="29">
        <v>0.27148728914663295</v>
      </c>
    </row>
    <row r="180" spans="2:10" ht="14.25">
      <c r="B180" s="23" t="s">
        <v>473</v>
      </c>
      <c r="C180" s="24" t="s">
        <v>474</v>
      </c>
      <c r="D180" s="25">
        <v>2116.97</v>
      </c>
      <c r="E180" s="24" t="s">
        <v>345</v>
      </c>
      <c r="F180" s="26" t="s">
        <v>17</v>
      </c>
      <c r="G180" s="24" t="s">
        <v>346</v>
      </c>
      <c r="H180" s="27">
        <v>502.151824951172</v>
      </c>
      <c r="I180" s="28">
        <v>0.23720308977036617</v>
      </c>
      <c r="J180" s="29">
        <v>0.23720308977036617</v>
      </c>
    </row>
    <row r="181" spans="2:10" ht="14.25">
      <c r="B181" s="69" t="s">
        <v>475</v>
      </c>
      <c r="C181" s="70" t="s">
        <v>476</v>
      </c>
      <c r="D181" s="70">
        <v>2324.27</v>
      </c>
      <c r="E181" s="24" t="s">
        <v>421</v>
      </c>
      <c r="F181" s="26" t="s">
        <v>17</v>
      </c>
      <c r="G181" s="24" t="s">
        <v>422</v>
      </c>
      <c r="H181" s="27">
        <v>299.374725341797</v>
      </c>
      <c r="I181" s="28">
        <v>0.12880376433968385</v>
      </c>
      <c r="J181" s="73">
        <v>0.1389584363676511</v>
      </c>
    </row>
    <row r="182" spans="2:10" ht="14.25">
      <c r="B182" s="69"/>
      <c r="C182" s="70"/>
      <c r="D182" s="70"/>
      <c r="E182" s="24" t="s">
        <v>423</v>
      </c>
      <c r="F182" s="26" t="s">
        <v>17</v>
      </c>
      <c r="G182" s="24" t="s">
        <v>424</v>
      </c>
      <c r="H182" s="27">
        <v>23.6021995544434</v>
      </c>
      <c r="I182" s="28">
        <v>0.010154672027967233</v>
      </c>
      <c r="J182" s="73"/>
    </row>
    <row r="183" spans="2:10" ht="14.25">
      <c r="B183" s="69" t="s">
        <v>477</v>
      </c>
      <c r="C183" s="70" t="s">
        <v>478</v>
      </c>
      <c r="D183" s="70">
        <v>13064.98</v>
      </c>
      <c r="E183" s="24" t="s">
        <v>479</v>
      </c>
      <c r="F183" s="26" t="s">
        <v>17</v>
      </c>
      <c r="G183" s="24" t="s">
        <v>480</v>
      </c>
      <c r="H183" s="27">
        <v>5743.579939279298</v>
      </c>
      <c r="I183" s="28">
        <v>0.4396164356378119</v>
      </c>
      <c r="J183" s="73">
        <v>0.5544197711351346</v>
      </c>
    </row>
    <row r="184" spans="2:10" ht="14.25">
      <c r="B184" s="69"/>
      <c r="C184" s="70"/>
      <c r="D184" s="70"/>
      <c r="E184" s="24" t="s">
        <v>87</v>
      </c>
      <c r="F184" s="26" t="s">
        <v>26</v>
      </c>
      <c r="G184" s="24" t="s">
        <v>88</v>
      </c>
      <c r="H184" s="27">
        <v>1499.903282205812</v>
      </c>
      <c r="I184" s="28">
        <v>0.11480333549732276</v>
      </c>
      <c r="J184" s="73"/>
    </row>
    <row r="185" spans="2:10" ht="14.25">
      <c r="B185" s="23" t="s">
        <v>481</v>
      </c>
      <c r="C185" s="24" t="s">
        <v>482</v>
      </c>
      <c r="D185" s="25">
        <v>13023.92</v>
      </c>
      <c r="E185" s="24" t="s">
        <v>483</v>
      </c>
      <c r="F185" s="30" t="s">
        <v>37</v>
      </c>
      <c r="G185" s="24" t="s">
        <v>484</v>
      </c>
      <c r="H185" s="27">
        <v>232.30879348089738</v>
      </c>
      <c r="I185" s="28">
        <v>0.017837086950848697</v>
      </c>
      <c r="J185" s="29">
        <v>0.017837086950848697</v>
      </c>
    </row>
    <row r="186" spans="2:10" ht="14.25">
      <c r="B186" s="23" t="s">
        <v>485</v>
      </c>
      <c r="C186" s="24" t="s">
        <v>486</v>
      </c>
      <c r="D186" s="25">
        <v>4714.37</v>
      </c>
      <c r="E186" s="24" t="s">
        <v>487</v>
      </c>
      <c r="F186" s="26" t="s">
        <v>17</v>
      </c>
      <c r="G186" s="24" t="s">
        <v>488</v>
      </c>
      <c r="H186" s="27">
        <v>8.034989325446077</v>
      </c>
      <c r="I186" s="28">
        <v>0.001704361203182202</v>
      </c>
      <c r="J186" s="29">
        <v>0.001704361203182202</v>
      </c>
    </row>
    <row r="187" spans="2:10" ht="14.25">
      <c r="B187" s="23" t="s">
        <v>489</v>
      </c>
      <c r="C187" s="24" t="s">
        <v>490</v>
      </c>
      <c r="D187" s="25">
        <v>2956.62</v>
      </c>
      <c r="E187" s="24" t="s">
        <v>41</v>
      </c>
      <c r="F187" s="26" t="s">
        <v>17</v>
      </c>
      <c r="G187" s="24" t="s">
        <v>42</v>
      </c>
      <c r="H187" s="27">
        <v>817.3244051337244</v>
      </c>
      <c r="I187" s="28">
        <v>0.27643877303600883</v>
      </c>
      <c r="J187" s="29">
        <v>0.27643877303600883</v>
      </c>
    </row>
    <row r="188" spans="2:10" ht="14.25">
      <c r="B188" s="23" t="s">
        <v>491</v>
      </c>
      <c r="C188" s="24" t="s">
        <v>492</v>
      </c>
      <c r="D188" s="25">
        <v>693.38</v>
      </c>
      <c r="E188" s="24" t="s">
        <v>125</v>
      </c>
      <c r="F188" s="26" t="s">
        <v>26</v>
      </c>
      <c r="G188" s="24" t="s">
        <v>126</v>
      </c>
      <c r="H188" s="27">
        <v>8.41541838645935</v>
      </c>
      <c r="I188" s="28">
        <v>0.012136805772389384</v>
      </c>
      <c r="J188" s="29">
        <v>0.012136805772389384</v>
      </c>
    </row>
    <row r="189" spans="2:10" ht="14.25">
      <c r="B189" s="23" t="s">
        <v>493</v>
      </c>
      <c r="C189" s="24" t="s">
        <v>494</v>
      </c>
      <c r="D189" s="25">
        <v>1094.82</v>
      </c>
      <c r="E189" s="24" t="s">
        <v>495</v>
      </c>
      <c r="F189" s="26" t="s">
        <v>17</v>
      </c>
      <c r="G189" s="24" t="s">
        <v>496</v>
      </c>
      <c r="H189" s="27">
        <v>364.3241312517053</v>
      </c>
      <c r="I189" s="28">
        <v>0.3327708036496459</v>
      </c>
      <c r="J189" s="29">
        <v>0.3327708036496459</v>
      </c>
    </row>
    <row r="190" spans="2:10" ht="14.25">
      <c r="B190" s="23" t="s">
        <v>497</v>
      </c>
      <c r="C190" s="24" t="s">
        <v>498</v>
      </c>
      <c r="D190" s="25">
        <v>496.91</v>
      </c>
      <c r="E190" s="24" t="s">
        <v>441</v>
      </c>
      <c r="F190" s="26" t="s">
        <v>26</v>
      </c>
      <c r="G190" s="24" t="s">
        <v>442</v>
      </c>
      <c r="H190" s="27">
        <v>108.469551086426</v>
      </c>
      <c r="I190" s="28">
        <v>0.21828812277158036</v>
      </c>
      <c r="J190" s="29">
        <v>0.21828812277158036</v>
      </c>
    </row>
    <row r="191" spans="2:10" ht="14.25">
      <c r="B191" s="23" t="s">
        <v>499</v>
      </c>
      <c r="C191" s="24" t="s">
        <v>500</v>
      </c>
      <c r="D191" s="25">
        <v>2936.92</v>
      </c>
      <c r="E191" s="24" t="s">
        <v>135</v>
      </c>
      <c r="F191" s="26" t="s">
        <v>26</v>
      </c>
      <c r="G191" s="24" t="s">
        <v>136</v>
      </c>
      <c r="H191" s="27">
        <v>918.3592962380503</v>
      </c>
      <c r="I191" s="28">
        <v>0.312694692479894</v>
      </c>
      <c r="J191" s="29">
        <v>0.312694692479894</v>
      </c>
    </row>
    <row r="192" spans="2:10" ht="14.25">
      <c r="B192" s="23" t="s">
        <v>501</v>
      </c>
      <c r="C192" s="24" t="s">
        <v>502</v>
      </c>
      <c r="D192" s="25">
        <v>13128.46</v>
      </c>
      <c r="E192" s="24" t="s">
        <v>503</v>
      </c>
      <c r="F192" s="26" t="s">
        <v>17</v>
      </c>
      <c r="G192" s="24" t="s">
        <v>504</v>
      </c>
      <c r="H192" s="27">
        <v>586.353332519531</v>
      </c>
      <c r="I192" s="28">
        <v>0.044662765664787114</v>
      </c>
      <c r="J192" s="29">
        <v>0.044662765664787114</v>
      </c>
    </row>
    <row r="193" spans="2:10" ht="14.25">
      <c r="B193" s="23" t="s">
        <v>505</v>
      </c>
      <c r="C193" s="24" t="s">
        <v>506</v>
      </c>
      <c r="D193" s="25">
        <v>3366.52</v>
      </c>
      <c r="E193" s="24" t="s">
        <v>209</v>
      </c>
      <c r="F193" s="26" t="s">
        <v>17</v>
      </c>
      <c r="G193" s="24" t="s">
        <v>210</v>
      </c>
      <c r="H193" s="27">
        <v>93.0584106445313</v>
      </c>
      <c r="I193" s="28">
        <v>0.02764231629235273</v>
      </c>
      <c r="J193" s="29">
        <v>0.02764231629235273</v>
      </c>
    </row>
    <row r="194" spans="2:10" ht="14.25">
      <c r="B194" s="23" t="s">
        <v>507</v>
      </c>
      <c r="C194" s="24" t="s">
        <v>508</v>
      </c>
      <c r="D194" s="25">
        <v>2064.37</v>
      </c>
      <c r="E194" s="24" t="s">
        <v>345</v>
      </c>
      <c r="F194" s="26" t="s">
        <v>17</v>
      </c>
      <c r="G194" s="24" t="s">
        <v>346</v>
      </c>
      <c r="H194" s="27">
        <v>292.37249457486905</v>
      </c>
      <c r="I194" s="28">
        <v>0.1416279516631559</v>
      </c>
      <c r="J194" s="29">
        <v>0.1416279516631559</v>
      </c>
    </row>
    <row r="195" spans="2:10" ht="14.25">
      <c r="B195" s="23" t="s">
        <v>509</v>
      </c>
      <c r="C195" s="24" t="s">
        <v>510</v>
      </c>
      <c r="D195" s="25">
        <v>1250.28</v>
      </c>
      <c r="E195" s="24" t="s">
        <v>36</v>
      </c>
      <c r="F195" s="30" t="s">
        <v>37</v>
      </c>
      <c r="G195" s="24" t="s">
        <v>38</v>
      </c>
      <c r="H195" s="27">
        <v>389.085723876953</v>
      </c>
      <c r="I195" s="28">
        <v>0.3111988705545582</v>
      </c>
      <c r="J195" s="29">
        <v>0.3111988705545582</v>
      </c>
    </row>
    <row r="196" spans="2:10" ht="14.25">
      <c r="B196" s="23" t="s">
        <v>511</v>
      </c>
      <c r="C196" s="24" t="s">
        <v>512</v>
      </c>
      <c r="D196" s="25">
        <v>3338.4</v>
      </c>
      <c r="E196" s="24" t="s">
        <v>513</v>
      </c>
      <c r="F196" s="26" t="s">
        <v>17</v>
      </c>
      <c r="G196" s="24" t="s">
        <v>514</v>
      </c>
      <c r="H196" s="27">
        <v>339.741607666016</v>
      </c>
      <c r="I196" s="28">
        <v>0.10176779525102325</v>
      </c>
      <c r="J196" s="29">
        <v>0.10176779525102325</v>
      </c>
    </row>
    <row r="197" spans="2:10" ht="14.25">
      <c r="B197" s="23" t="s">
        <v>515</v>
      </c>
      <c r="C197" s="24" t="s">
        <v>516</v>
      </c>
      <c r="D197" s="25">
        <v>1282.03</v>
      </c>
      <c r="E197" s="24" t="s">
        <v>517</v>
      </c>
      <c r="F197" s="26" t="s">
        <v>17</v>
      </c>
      <c r="G197" s="24" t="s">
        <v>518</v>
      </c>
      <c r="H197" s="27">
        <v>38.9109840393066</v>
      </c>
      <c r="I197" s="28">
        <v>0.03035107137844403</v>
      </c>
      <c r="J197" s="29">
        <v>0.03035107137844403</v>
      </c>
    </row>
    <row r="198" spans="2:10" ht="14.25">
      <c r="B198" s="23" t="s">
        <v>519</v>
      </c>
      <c r="C198" s="24" t="s">
        <v>520</v>
      </c>
      <c r="D198" s="25">
        <v>1421.28</v>
      </c>
      <c r="E198" s="24" t="s">
        <v>131</v>
      </c>
      <c r="F198" s="26" t="s">
        <v>26</v>
      </c>
      <c r="G198" s="24" t="s">
        <v>132</v>
      </c>
      <c r="H198" s="27">
        <v>9.02053356170654</v>
      </c>
      <c r="I198" s="28">
        <v>0.006346767393973418</v>
      </c>
      <c r="J198" s="29">
        <v>0.006346767393973418</v>
      </c>
    </row>
    <row r="199" spans="2:10" ht="14.25">
      <c r="B199" s="23" t="s">
        <v>521</v>
      </c>
      <c r="C199" s="24" t="s">
        <v>522</v>
      </c>
      <c r="D199" s="25">
        <v>1898.74</v>
      </c>
      <c r="E199" s="24" t="s">
        <v>523</v>
      </c>
      <c r="F199" s="26" t="s">
        <v>17</v>
      </c>
      <c r="G199" s="24" t="s">
        <v>524</v>
      </c>
      <c r="H199" s="27">
        <v>24.7635173797607</v>
      </c>
      <c r="I199" s="28">
        <v>0.013042079157631219</v>
      </c>
      <c r="J199" s="29">
        <v>0.013042079157631219</v>
      </c>
    </row>
    <row r="200" spans="2:10" ht="14.25">
      <c r="B200" s="23" t="s">
        <v>525</v>
      </c>
      <c r="C200" s="24" t="s">
        <v>526</v>
      </c>
      <c r="D200" s="25">
        <v>1188.17</v>
      </c>
      <c r="E200" s="24" t="s">
        <v>34</v>
      </c>
      <c r="F200" s="26" t="s">
        <v>26</v>
      </c>
      <c r="G200" s="24" t="s">
        <v>35</v>
      </c>
      <c r="H200" s="27">
        <v>119.142944335938</v>
      </c>
      <c r="I200" s="28">
        <v>0.10027432466392687</v>
      </c>
      <c r="J200" s="29">
        <v>0.10027432466392687</v>
      </c>
    </row>
    <row r="201" spans="2:10" ht="14.25">
      <c r="B201" s="23" t="s">
        <v>527</v>
      </c>
      <c r="C201" s="24" t="s">
        <v>528</v>
      </c>
      <c r="D201" s="25">
        <v>1433.34</v>
      </c>
      <c r="E201" s="24" t="s">
        <v>159</v>
      </c>
      <c r="F201" s="26" t="s">
        <v>17</v>
      </c>
      <c r="G201" s="24" t="s">
        <v>160</v>
      </c>
      <c r="H201" s="27">
        <v>631.1314954541958</v>
      </c>
      <c r="I201" s="28">
        <v>0.4403222511436197</v>
      </c>
      <c r="J201" s="29">
        <v>0.4403222511436197</v>
      </c>
    </row>
    <row r="202" spans="2:10" ht="14.25">
      <c r="B202" s="23" t="s">
        <v>529</v>
      </c>
      <c r="C202" s="24" t="s">
        <v>530</v>
      </c>
      <c r="D202" s="25">
        <v>2594.34</v>
      </c>
      <c r="E202" s="24" t="s">
        <v>165</v>
      </c>
      <c r="F202" s="26" t="s">
        <v>17</v>
      </c>
      <c r="G202" s="24" t="s">
        <v>166</v>
      </c>
      <c r="H202" s="27">
        <v>41.965822773752755</v>
      </c>
      <c r="I202" s="28">
        <v>0.016175914789022545</v>
      </c>
      <c r="J202" s="29">
        <v>0.016175914789022545</v>
      </c>
    </row>
    <row r="203" spans="2:10" ht="14.25">
      <c r="B203" s="23" t="s">
        <v>531</v>
      </c>
      <c r="C203" s="24" t="s">
        <v>532</v>
      </c>
      <c r="D203" s="25">
        <v>9209.57</v>
      </c>
      <c r="E203" s="24" t="s">
        <v>111</v>
      </c>
      <c r="F203" s="26" t="s">
        <v>17</v>
      </c>
      <c r="G203" s="24" t="s">
        <v>112</v>
      </c>
      <c r="H203" s="27">
        <v>0.9524072997737678</v>
      </c>
      <c r="I203" s="28">
        <v>0.00010341495854570494</v>
      </c>
      <c r="J203" s="29">
        <v>0.00010341495854570494</v>
      </c>
    </row>
    <row r="204" spans="2:10" ht="14.25">
      <c r="B204" s="23" t="s">
        <v>533</v>
      </c>
      <c r="C204" s="24" t="s">
        <v>534</v>
      </c>
      <c r="D204" s="25">
        <v>992.18</v>
      </c>
      <c r="E204" s="24" t="s">
        <v>143</v>
      </c>
      <c r="F204" s="26" t="s">
        <v>26</v>
      </c>
      <c r="G204" s="24" t="s">
        <v>144</v>
      </c>
      <c r="H204" s="27">
        <v>342.21696431245033</v>
      </c>
      <c r="I204" s="28">
        <v>0.3449141933040883</v>
      </c>
      <c r="J204" s="29">
        <v>0.3449141933040883</v>
      </c>
    </row>
    <row r="205" spans="2:10" ht="14.25">
      <c r="B205" s="23" t="s">
        <v>535</v>
      </c>
      <c r="C205" s="24" t="s">
        <v>536</v>
      </c>
      <c r="D205" s="25">
        <v>1350.27</v>
      </c>
      <c r="E205" s="24" t="s">
        <v>75</v>
      </c>
      <c r="F205" s="26" t="s">
        <v>17</v>
      </c>
      <c r="G205" s="24" t="s">
        <v>76</v>
      </c>
      <c r="H205" s="27">
        <v>35.6821670532227</v>
      </c>
      <c r="I205" s="28">
        <v>0.026425949664306177</v>
      </c>
      <c r="J205" s="29">
        <v>0.026425949664306177</v>
      </c>
    </row>
    <row r="206" spans="2:10" ht="14.25">
      <c r="B206" s="23" t="s">
        <v>537</v>
      </c>
      <c r="C206" s="24" t="s">
        <v>538</v>
      </c>
      <c r="D206" s="25">
        <v>2354.97</v>
      </c>
      <c r="E206" s="24" t="s">
        <v>41</v>
      </c>
      <c r="F206" s="26" t="s">
        <v>17</v>
      </c>
      <c r="G206" s="24" t="s">
        <v>42</v>
      </c>
      <c r="H206" s="27">
        <v>474.33517991378864</v>
      </c>
      <c r="I206" s="28">
        <v>0.20141877812192455</v>
      </c>
      <c r="J206" s="29">
        <v>0.20141877812192455</v>
      </c>
    </row>
    <row r="207" spans="2:10" ht="14.25">
      <c r="B207" s="69" t="s">
        <v>539</v>
      </c>
      <c r="C207" s="70" t="s">
        <v>540</v>
      </c>
      <c r="D207" s="70">
        <v>3010.79</v>
      </c>
      <c r="E207" s="24" t="s">
        <v>171</v>
      </c>
      <c r="F207" s="26" t="s">
        <v>17</v>
      </c>
      <c r="G207" s="24" t="s">
        <v>172</v>
      </c>
      <c r="H207" s="27">
        <v>272.69421769818314</v>
      </c>
      <c r="I207" s="28">
        <v>0.09057231414286056</v>
      </c>
      <c r="J207" s="73">
        <v>0.09981283699689915</v>
      </c>
    </row>
    <row r="208" spans="2:10" ht="14.25">
      <c r="B208" s="69"/>
      <c r="C208" s="70"/>
      <c r="D208" s="70"/>
      <c r="E208" s="24" t="s">
        <v>541</v>
      </c>
      <c r="F208" s="26" t="s">
        <v>17</v>
      </c>
      <c r="G208" s="24" t="s">
        <v>542</v>
      </c>
      <c r="H208" s="27">
        <v>27.8212738037109</v>
      </c>
      <c r="I208" s="28">
        <v>0.009240522854038608</v>
      </c>
      <c r="J208" s="73"/>
    </row>
    <row r="209" spans="2:10" ht="14.25">
      <c r="B209" s="23" t="s">
        <v>543</v>
      </c>
      <c r="C209" s="24" t="s">
        <v>544</v>
      </c>
      <c r="D209" s="25">
        <v>1203.56</v>
      </c>
      <c r="E209" s="24" t="s">
        <v>409</v>
      </c>
      <c r="F209" s="26" t="s">
        <v>17</v>
      </c>
      <c r="G209" s="24" t="s">
        <v>410</v>
      </c>
      <c r="H209" s="27">
        <v>442.068267822266</v>
      </c>
      <c r="I209" s="28">
        <v>0.36730056484285456</v>
      </c>
      <c r="J209" s="29">
        <v>0.36730056484285456</v>
      </c>
    </row>
    <row r="210" spans="2:10" ht="14.25">
      <c r="B210" s="23" t="s">
        <v>545</v>
      </c>
      <c r="C210" s="24" t="s">
        <v>546</v>
      </c>
      <c r="D210" s="25">
        <v>1279.32</v>
      </c>
      <c r="E210" s="24" t="s">
        <v>547</v>
      </c>
      <c r="F210" s="26" t="s">
        <v>26</v>
      </c>
      <c r="G210" s="24" t="s">
        <v>548</v>
      </c>
      <c r="H210" s="27">
        <v>40.997127532959</v>
      </c>
      <c r="I210" s="28">
        <v>0.03204603033874168</v>
      </c>
      <c r="J210" s="29">
        <v>0.03204603033874168</v>
      </c>
    </row>
    <row r="211" spans="2:10" ht="14.25">
      <c r="B211" s="23" t="s">
        <v>549</v>
      </c>
      <c r="C211" s="24" t="s">
        <v>550</v>
      </c>
      <c r="D211" s="25">
        <v>1028.76</v>
      </c>
      <c r="E211" s="24" t="s">
        <v>95</v>
      </c>
      <c r="F211" s="26" t="s">
        <v>17</v>
      </c>
      <c r="G211" s="24" t="s">
        <v>96</v>
      </c>
      <c r="H211" s="27">
        <v>65.2878112792969</v>
      </c>
      <c r="I211" s="28">
        <v>0.06346262615118872</v>
      </c>
      <c r="J211" s="29">
        <v>0.06346262615118872</v>
      </c>
    </row>
    <row r="212" spans="2:10" ht="14.25">
      <c r="B212" s="23" t="s">
        <v>551</v>
      </c>
      <c r="C212" s="24" t="s">
        <v>552</v>
      </c>
      <c r="D212" s="25">
        <v>1428.99</v>
      </c>
      <c r="E212" s="24" t="s">
        <v>205</v>
      </c>
      <c r="F212" s="26" t="s">
        <v>26</v>
      </c>
      <c r="G212" s="24" t="s">
        <v>206</v>
      </c>
      <c r="H212" s="27">
        <v>231.85669620335145</v>
      </c>
      <c r="I212" s="28">
        <v>0.16225214746313932</v>
      </c>
      <c r="J212" s="29">
        <v>0.16225214746313932</v>
      </c>
    </row>
    <row r="213" spans="2:10" ht="14.25">
      <c r="B213" s="69" t="s">
        <v>553</v>
      </c>
      <c r="C213" s="70" t="s">
        <v>554</v>
      </c>
      <c r="D213" s="70">
        <v>1896.99</v>
      </c>
      <c r="E213" s="24" t="s">
        <v>209</v>
      </c>
      <c r="F213" s="26" t="s">
        <v>17</v>
      </c>
      <c r="G213" s="24" t="s">
        <v>210</v>
      </c>
      <c r="H213" s="27">
        <v>413.25785283686434</v>
      </c>
      <c r="I213" s="28">
        <v>0.21784925215044063</v>
      </c>
      <c r="J213" s="73">
        <v>0.6912692538942425</v>
      </c>
    </row>
    <row r="214" spans="2:10" ht="14.25">
      <c r="B214" s="69"/>
      <c r="C214" s="70"/>
      <c r="D214" s="70"/>
      <c r="E214" s="24" t="s">
        <v>36</v>
      </c>
      <c r="F214" s="30" t="s">
        <v>37</v>
      </c>
      <c r="G214" s="24" t="s">
        <v>38</v>
      </c>
      <c r="H214" s="27">
        <v>898.0730091079754</v>
      </c>
      <c r="I214" s="28">
        <v>0.4734200017438022</v>
      </c>
      <c r="J214" s="73"/>
    </row>
    <row r="215" spans="2:10" ht="14.25">
      <c r="B215" s="23" t="s">
        <v>555</v>
      </c>
      <c r="C215" s="24" t="s">
        <v>556</v>
      </c>
      <c r="D215" s="25">
        <v>1453.64</v>
      </c>
      <c r="E215" s="24" t="s">
        <v>191</v>
      </c>
      <c r="F215" s="26" t="s">
        <v>26</v>
      </c>
      <c r="G215" s="24" t="s">
        <v>192</v>
      </c>
      <c r="H215" s="27">
        <v>403.44448852539097</v>
      </c>
      <c r="I215" s="28">
        <v>0.2775408550434708</v>
      </c>
      <c r="J215" s="29">
        <v>0.2775408550434708</v>
      </c>
    </row>
    <row r="216" spans="2:10" ht="14.25">
      <c r="B216" s="23" t="s">
        <v>557</v>
      </c>
      <c r="C216" s="24" t="s">
        <v>558</v>
      </c>
      <c r="D216" s="25">
        <v>7081.06</v>
      </c>
      <c r="E216" s="24" t="s">
        <v>25</v>
      </c>
      <c r="F216" s="26" t="s">
        <v>26</v>
      </c>
      <c r="G216" s="24" t="s">
        <v>27</v>
      </c>
      <c r="H216" s="27">
        <v>1450.823816125701</v>
      </c>
      <c r="I216" s="28">
        <v>0.20488794278338282</v>
      </c>
      <c r="J216" s="29">
        <v>0.20488794278338282</v>
      </c>
    </row>
    <row r="217" spans="2:10" ht="14.25">
      <c r="B217" s="23" t="s">
        <v>559</v>
      </c>
      <c r="C217" s="24" t="s">
        <v>560</v>
      </c>
      <c r="D217" s="25">
        <v>5802.84</v>
      </c>
      <c r="E217" s="24" t="s">
        <v>421</v>
      </c>
      <c r="F217" s="26" t="s">
        <v>17</v>
      </c>
      <c r="G217" s="24" t="s">
        <v>422</v>
      </c>
      <c r="H217" s="27">
        <v>57.42632529573162</v>
      </c>
      <c r="I217" s="28">
        <v>0.00989624482076563</v>
      </c>
      <c r="J217" s="29">
        <v>0.00989624482076563</v>
      </c>
    </row>
    <row r="218" spans="2:10" ht="14.25">
      <c r="B218" s="23" t="s">
        <v>561</v>
      </c>
      <c r="C218" s="24" t="s">
        <v>562</v>
      </c>
      <c r="D218" s="25">
        <v>13251.91</v>
      </c>
      <c r="E218" s="24" t="s">
        <v>367</v>
      </c>
      <c r="F218" s="32" t="s">
        <v>26</v>
      </c>
      <c r="G218" s="24" t="s">
        <v>368</v>
      </c>
      <c r="H218" s="27">
        <v>6335.49853515625</v>
      </c>
      <c r="I218" s="28">
        <v>0.47808191688264184</v>
      </c>
      <c r="J218" s="29">
        <v>0.47808191688264184</v>
      </c>
    </row>
    <row r="219" spans="2:10" ht="14.25">
      <c r="B219" s="23" t="s">
        <v>563</v>
      </c>
      <c r="C219" s="24" t="s">
        <v>564</v>
      </c>
      <c r="D219" s="25">
        <v>1271.57</v>
      </c>
      <c r="E219" s="24" t="s">
        <v>495</v>
      </c>
      <c r="F219" s="26" t="s">
        <v>17</v>
      </c>
      <c r="G219" s="24" t="s">
        <v>496</v>
      </c>
      <c r="H219" s="27">
        <v>496.37809287880424</v>
      </c>
      <c r="I219" s="28">
        <v>0.39036631320242243</v>
      </c>
      <c r="J219" s="29">
        <v>0.39036631320242243</v>
      </c>
    </row>
    <row r="220" spans="2:10" ht="14.25">
      <c r="B220" s="23" t="s">
        <v>565</v>
      </c>
      <c r="C220" s="24" t="s">
        <v>566</v>
      </c>
      <c r="D220" s="25">
        <v>720.99</v>
      </c>
      <c r="E220" s="24" t="s">
        <v>281</v>
      </c>
      <c r="F220" s="26" t="s">
        <v>17</v>
      </c>
      <c r="G220" s="24" t="s">
        <v>282</v>
      </c>
      <c r="H220" s="27">
        <v>60.609655380248995</v>
      </c>
      <c r="I220" s="28">
        <v>0.0840644882456747</v>
      </c>
      <c r="J220" s="29">
        <v>0.0840644882456747</v>
      </c>
    </row>
    <row r="221" spans="2:10" ht="14.25">
      <c r="B221" s="23" t="s">
        <v>567</v>
      </c>
      <c r="C221" s="24" t="s">
        <v>568</v>
      </c>
      <c r="D221" s="25">
        <v>666.71</v>
      </c>
      <c r="E221" s="24" t="s">
        <v>209</v>
      </c>
      <c r="F221" s="26" t="s">
        <v>17</v>
      </c>
      <c r="G221" s="24" t="s">
        <v>210</v>
      </c>
      <c r="H221" s="27">
        <v>11.993582956492904</v>
      </c>
      <c r="I221" s="28">
        <v>0.01798920513640549</v>
      </c>
      <c r="J221" s="29">
        <v>0.01798920513640549</v>
      </c>
    </row>
    <row r="222" spans="2:10" ht="14.25">
      <c r="B222" s="23" t="s">
        <v>569</v>
      </c>
      <c r="C222" s="24" t="s">
        <v>570</v>
      </c>
      <c r="D222" s="25">
        <v>2465.65</v>
      </c>
      <c r="E222" s="24" t="s">
        <v>571</v>
      </c>
      <c r="F222" s="26" t="s">
        <v>17</v>
      </c>
      <c r="G222" s="24" t="s">
        <v>572</v>
      </c>
      <c r="H222" s="27">
        <v>166.4512163624171</v>
      </c>
      <c r="I222" s="28">
        <v>0.0675080471122897</v>
      </c>
      <c r="J222" s="29">
        <v>0.0675080471122897</v>
      </c>
    </row>
    <row r="223" spans="2:10" ht="14.25">
      <c r="B223" s="23" t="s">
        <v>573</v>
      </c>
      <c r="C223" s="24" t="s">
        <v>574</v>
      </c>
      <c r="D223" s="25">
        <v>1541.14</v>
      </c>
      <c r="E223" s="24" t="s">
        <v>575</v>
      </c>
      <c r="F223" s="26" t="s">
        <v>17</v>
      </c>
      <c r="G223" s="24" t="s">
        <v>576</v>
      </c>
      <c r="H223" s="27">
        <v>389.52780516973144</v>
      </c>
      <c r="I223" s="28">
        <v>0.252753030334513</v>
      </c>
      <c r="J223" s="29">
        <v>0.252753030334513</v>
      </c>
    </row>
    <row r="224" spans="2:10" ht="14.25">
      <c r="B224" s="23" t="s">
        <v>577</v>
      </c>
      <c r="C224" s="24" t="s">
        <v>578</v>
      </c>
      <c r="D224" s="25">
        <v>1065.85</v>
      </c>
      <c r="E224" s="24" t="s">
        <v>159</v>
      </c>
      <c r="F224" s="26" t="s">
        <v>17</v>
      </c>
      <c r="G224" s="24" t="s">
        <v>160</v>
      </c>
      <c r="H224" s="27">
        <v>1.1521921581443166</v>
      </c>
      <c r="I224" s="28">
        <v>0.0010810077948532313</v>
      </c>
      <c r="J224" s="29">
        <v>0.0010810077948532313</v>
      </c>
    </row>
    <row r="225" spans="2:10" ht="14.25">
      <c r="B225" s="23" t="s">
        <v>579</v>
      </c>
      <c r="C225" s="24" t="s">
        <v>580</v>
      </c>
      <c r="D225" s="25">
        <v>3322.09</v>
      </c>
      <c r="E225" s="24" t="s">
        <v>201</v>
      </c>
      <c r="F225" s="26" t="s">
        <v>26</v>
      </c>
      <c r="G225" s="24" t="s">
        <v>202</v>
      </c>
      <c r="H225" s="27">
        <v>152.10687270015436</v>
      </c>
      <c r="I225" s="28">
        <v>0.045786499673444836</v>
      </c>
      <c r="J225" s="29">
        <v>0.045786499673444836</v>
      </c>
    </row>
    <row r="226" spans="2:10" ht="14.25">
      <c r="B226" s="23" t="s">
        <v>581</v>
      </c>
      <c r="C226" s="24" t="s">
        <v>582</v>
      </c>
      <c r="D226" s="25">
        <v>631.29</v>
      </c>
      <c r="E226" s="24" t="s">
        <v>179</v>
      </c>
      <c r="F226" s="26" t="s">
        <v>17</v>
      </c>
      <c r="G226" s="24" t="s">
        <v>180</v>
      </c>
      <c r="H226" s="27">
        <v>16.6671848297119</v>
      </c>
      <c r="I226" s="28">
        <v>0.0264017881317808</v>
      </c>
      <c r="J226" s="29">
        <v>0.0264017881317808</v>
      </c>
    </row>
    <row r="227" spans="2:10" ht="14.25">
      <c r="B227" s="23" t="s">
        <v>583</v>
      </c>
      <c r="C227" s="24" t="s">
        <v>584</v>
      </c>
      <c r="D227" s="25">
        <v>1055.6</v>
      </c>
      <c r="E227" s="24" t="s">
        <v>55</v>
      </c>
      <c r="F227" s="26" t="s">
        <v>17</v>
      </c>
      <c r="G227" s="24" t="s">
        <v>56</v>
      </c>
      <c r="H227" s="27">
        <v>918.7210216522217</v>
      </c>
      <c r="I227" s="28">
        <v>0.8703306381699714</v>
      </c>
      <c r="J227" s="29">
        <v>0.8703306381699714</v>
      </c>
    </row>
    <row r="228" spans="2:10" ht="14.25">
      <c r="B228" s="23" t="s">
        <v>585</v>
      </c>
      <c r="C228" s="24" t="s">
        <v>586</v>
      </c>
      <c r="D228" s="25">
        <v>4317.68</v>
      </c>
      <c r="E228" s="24" t="s">
        <v>143</v>
      </c>
      <c r="F228" s="26" t="s">
        <v>26</v>
      </c>
      <c r="G228" s="24" t="s">
        <v>144</v>
      </c>
      <c r="H228" s="27">
        <v>1089.268363129118</v>
      </c>
      <c r="I228" s="28">
        <v>0.25228093863582246</v>
      </c>
      <c r="J228" s="29">
        <v>0.25228093863582246</v>
      </c>
    </row>
    <row r="229" spans="2:10" ht="14.25">
      <c r="B229" s="23" t="s">
        <v>587</v>
      </c>
      <c r="C229" s="24" t="s">
        <v>588</v>
      </c>
      <c r="D229" s="25">
        <v>778.79</v>
      </c>
      <c r="E229" s="24" t="s">
        <v>135</v>
      </c>
      <c r="F229" s="26" t="s">
        <v>26</v>
      </c>
      <c r="G229" s="24" t="s">
        <v>136</v>
      </c>
      <c r="H229" s="27">
        <v>218.53894299198853</v>
      </c>
      <c r="I229" s="28">
        <v>0.28061344263792365</v>
      </c>
      <c r="J229" s="29">
        <v>0.28061344263792365</v>
      </c>
    </row>
    <row r="230" spans="2:10" ht="14.25">
      <c r="B230" s="33" t="s">
        <v>589</v>
      </c>
      <c r="C230" s="34" t="s">
        <v>590</v>
      </c>
      <c r="D230" s="35">
        <v>3825.99</v>
      </c>
      <c r="E230" s="34" t="s">
        <v>465</v>
      </c>
      <c r="F230" s="36" t="s">
        <v>26</v>
      </c>
      <c r="G230" s="34" t="s">
        <v>466</v>
      </c>
      <c r="H230" s="37">
        <v>2314.36316502779</v>
      </c>
      <c r="I230" s="38">
        <f>H230/D230</f>
        <v>0.6049057015381091</v>
      </c>
      <c r="J230" s="39">
        <f>H230/D230</f>
        <v>0.6049057015381091</v>
      </c>
    </row>
    <row r="231" spans="2:10" ht="14.25">
      <c r="B231" s="23" t="s">
        <v>591</v>
      </c>
      <c r="C231" s="24" t="s">
        <v>592</v>
      </c>
      <c r="D231" s="25">
        <v>2707.29</v>
      </c>
      <c r="E231" s="24" t="s">
        <v>209</v>
      </c>
      <c r="F231" s="26" t="s">
        <v>17</v>
      </c>
      <c r="G231" s="24" t="s">
        <v>210</v>
      </c>
      <c r="H231" s="27">
        <v>107.86720184878075</v>
      </c>
      <c r="I231" s="28">
        <v>0.03984323875491017</v>
      </c>
      <c r="J231" s="29">
        <v>0.03984323875491017</v>
      </c>
    </row>
    <row r="232" spans="2:10" ht="14.25">
      <c r="B232" s="23" t="s">
        <v>593</v>
      </c>
      <c r="C232" s="24" t="s">
        <v>594</v>
      </c>
      <c r="D232" s="25">
        <v>707.07</v>
      </c>
      <c r="E232" s="24" t="s">
        <v>95</v>
      </c>
      <c r="F232" s="26" t="s">
        <v>17</v>
      </c>
      <c r="G232" s="24" t="s">
        <v>96</v>
      </c>
      <c r="H232" s="27">
        <v>126.265510559082</v>
      </c>
      <c r="I232" s="28">
        <v>0.17857568636638804</v>
      </c>
      <c r="J232" s="29">
        <v>0.17857568636638804</v>
      </c>
    </row>
    <row r="233" spans="2:10" ht="14.25">
      <c r="B233" s="23" t="s">
        <v>595</v>
      </c>
      <c r="C233" s="24" t="s">
        <v>596</v>
      </c>
      <c r="D233" s="25">
        <v>2869.47</v>
      </c>
      <c r="E233" s="24" t="s">
        <v>215</v>
      </c>
      <c r="F233" s="26" t="s">
        <v>26</v>
      </c>
      <c r="G233" s="24" t="s">
        <v>216</v>
      </c>
      <c r="H233" s="27">
        <v>1559.16052246094</v>
      </c>
      <c r="I233" s="28">
        <v>0.5433618481674107</v>
      </c>
      <c r="J233" s="29">
        <v>0.5433618481674107</v>
      </c>
    </row>
    <row r="234" spans="2:10" ht="14.25">
      <c r="B234" s="69" t="s">
        <v>597</v>
      </c>
      <c r="C234" s="70" t="s">
        <v>598</v>
      </c>
      <c r="D234" s="70">
        <v>2734.26</v>
      </c>
      <c r="E234" s="24" t="s">
        <v>249</v>
      </c>
      <c r="F234" s="26" t="s">
        <v>26</v>
      </c>
      <c r="G234" s="24" t="s">
        <v>250</v>
      </c>
      <c r="H234" s="27">
        <v>12.7843523025513</v>
      </c>
      <c r="I234" s="28">
        <v>0.004675616913735818</v>
      </c>
      <c r="J234" s="73">
        <v>0.07896720680753085</v>
      </c>
    </row>
    <row r="235" spans="2:10" ht="14.25">
      <c r="B235" s="69"/>
      <c r="C235" s="70"/>
      <c r="D235" s="70"/>
      <c r="E235" s="24" t="s">
        <v>399</v>
      </c>
      <c r="F235" s="26" t="s">
        <v>17</v>
      </c>
      <c r="G235" s="24" t="s">
        <v>400</v>
      </c>
      <c r="H235" s="27">
        <v>203.132522583008</v>
      </c>
      <c r="I235" s="28">
        <v>0.07429158989379503</v>
      </c>
      <c r="J235" s="73"/>
    </row>
    <row r="236" spans="2:10" ht="14.25">
      <c r="B236" s="69" t="s">
        <v>599</v>
      </c>
      <c r="C236" s="70" t="s">
        <v>600</v>
      </c>
      <c r="D236" s="70">
        <v>1654.43</v>
      </c>
      <c r="E236" s="24" t="s">
        <v>215</v>
      </c>
      <c r="F236" s="26" t="s">
        <v>26</v>
      </c>
      <c r="G236" s="24" t="s">
        <v>216</v>
      </c>
      <c r="H236" s="27">
        <v>768.9430514872079</v>
      </c>
      <c r="I236" s="28">
        <v>0.4647782326766366</v>
      </c>
      <c r="J236" s="73">
        <v>0.47140263964141965</v>
      </c>
    </row>
    <row r="237" spans="2:10" ht="14.25">
      <c r="B237" s="69"/>
      <c r="C237" s="70"/>
      <c r="D237" s="70"/>
      <c r="E237" s="24" t="s">
        <v>523</v>
      </c>
      <c r="F237" s="26" t="s">
        <v>17</v>
      </c>
      <c r="G237" s="24" t="s">
        <v>524</v>
      </c>
      <c r="H237" s="27">
        <v>10.9596176147461</v>
      </c>
      <c r="I237" s="28">
        <v>0.006624406964783097</v>
      </c>
      <c r="J237" s="73"/>
    </row>
    <row r="238" spans="2:10" ht="14.25">
      <c r="B238" s="23" t="s">
        <v>601</v>
      </c>
      <c r="C238" s="24" t="s">
        <v>602</v>
      </c>
      <c r="D238" s="25">
        <v>919.98</v>
      </c>
      <c r="E238" s="24" t="s">
        <v>603</v>
      </c>
      <c r="F238" s="26" t="s">
        <v>17</v>
      </c>
      <c r="G238" s="24" t="s">
        <v>604</v>
      </c>
      <c r="H238" s="27">
        <v>680.4008407616057</v>
      </c>
      <c r="I238" s="28">
        <v>0.7395822091367265</v>
      </c>
      <c r="J238" s="29">
        <v>0.7395822091367265</v>
      </c>
    </row>
    <row r="239" spans="2:10" ht="14.25">
      <c r="B239" s="23" t="s">
        <v>1051</v>
      </c>
      <c r="C239" s="24">
        <v>103044</v>
      </c>
      <c r="D239" s="25">
        <v>2704.243</v>
      </c>
      <c r="E239" s="24" t="s">
        <v>1054</v>
      </c>
      <c r="F239" s="26" t="s">
        <v>1053</v>
      </c>
      <c r="G239" s="24" t="s">
        <v>1052</v>
      </c>
      <c r="H239" s="27">
        <v>190.615332002948</v>
      </c>
      <c r="I239" s="28">
        <f>H239/D239</f>
        <v>0.07048750130921963</v>
      </c>
      <c r="J239" s="29">
        <f>I239</f>
        <v>0.07048750130921963</v>
      </c>
    </row>
    <row r="240" spans="2:10" ht="14.25">
      <c r="B240" s="23" t="s">
        <v>605</v>
      </c>
      <c r="C240" s="24" t="s">
        <v>606</v>
      </c>
      <c r="D240" s="25">
        <v>2908.76</v>
      </c>
      <c r="E240" s="24" t="s">
        <v>607</v>
      </c>
      <c r="F240" s="26" t="s">
        <v>17</v>
      </c>
      <c r="G240" s="24" t="s">
        <v>608</v>
      </c>
      <c r="H240" s="27">
        <v>19.13613446897942</v>
      </c>
      <c r="I240" s="28">
        <v>0.006578794561593057</v>
      </c>
      <c r="J240" s="29">
        <v>0.006578794561593057</v>
      </c>
    </row>
    <row r="241" spans="2:10" ht="14.25">
      <c r="B241" s="23" t="s">
        <v>609</v>
      </c>
      <c r="C241" s="24" t="s">
        <v>610</v>
      </c>
      <c r="D241" s="25">
        <v>2117.49</v>
      </c>
      <c r="E241" s="24" t="s">
        <v>143</v>
      </c>
      <c r="F241" s="26" t="s">
        <v>26</v>
      </c>
      <c r="G241" s="24" t="s">
        <v>144</v>
      </c>
      <c r="H241" s="27">
        <v>2366.7607813321</v>
      </c>
      <c r="I241" s="28">
        <v>0.7270863951804442</v>
      </c>
      <c r="J241" s="29">
        <v>0.7270863951804442</v>
      </c>
    </row>
    <row r="242" spans="2:10" ht="14.25">
      <c r="B242" s="23" t="s">
        <v>611</v>
      </c>
      <c r="C242" s="24" t="s">
        <v>612</v>
      </c>
      <c r="D242" s="25">
        <v>1506.84</v>
      </c>
      <c r="E242" s="24" t="s">
        <v>441</v>
      </c>
      <c r="F242" s="26" t="s">
        <v>26</v>
      </c>
      <c r="G242" s="24" t="s">
        <v>442</v>
      </c>
      <c r="H242" s="27">
        <v>318.145172119141</v>
      </c>
      <c r="I242" s="28">
        <v>0.2111340103256756</v>
      </c>
      <c r="J242" s="29">
        <v>0.2111340103256756</v>
      </c>
    </row>
    <row r="243" spans="2:10" ht="14.25">
      <c r="B243" s="23" t="s">
        <v>613</v>
      </c>
      <c r="C243" s="24" t="s">
        <v>614</v>
      </c>
      <c r="D243" s="25">
        <v>1243.58</v>
      </c>
      <c r="E243" s="24" t="s">
        <v>603</v>
      </c>
      <c r="F243" s="26" t="s">
        <v>17</v>
      </c>
      <c r="G243" s="24" t="s">
        <v>604</v>
      </c>
      <c r="H243" s="27">
        <v>64.4579849243164</v>
      </c>
      <c r="I243" s="28">
        <v>0.051832600173946516</v>
      </c>
      <c r="J243" s="29">
        <v>0.051832600173946516</v>
      </c>
    </row>
    <row r="244" spans="2:10" ht="14.25">
      <c r="B244" s="69" t="s">
        <v>615</v>
      </c>
      <c r="C244" s="70" t="s">
        <v>616</v>
      </c>
      <c r="D244" s="70">
        <v>3033.39</v>
      </c>
      <c r="E244" s="24" t="s">
        <v>217</v>
      </c>
      <c r="F244" s="26" t="s">
        <v>17</v>
      </c>
      <c r="G244" s="24" t="s">
        <v>218</v>
      </c>
      <c r="H244" s="27">
        <v>460.38330078125</v>
      </c>
      <c r="I244" s="28">
        <v>0.1517718792444262</v>
      </c>
      <c r="J244" s="73">
        <v>0.7929348885961746</v>
      </c>
    </row>
    <row r="245" spans="2:10" ht="14.25">
      <c r="B245" s="69"/>
      <c r="C245" s="70"/>
      <c r="D245" s="70"/>
      <c r="E245" s="24" t="s">
        <v>219</v>
      </c>
      <c r="F245" s="26" t="s">
        <v>17</v>
      </c>
      <c r="G245" s="24" t="s">
        <v>220</v>
      </c>
      <c r="H245" s="25">
        <v>1944.8974609375</v>
      </c>
      <c r="I245" s="28">
        <v>0.6411630093517484</v>
      </c>
      <c r="J245" s="73"/>
    </row>
    <row r="246" spans="2:10" ht="14.25">
      <c r="B246" s="23" t="s">
        <v>617</v>
      </c>
      <c r="C246" s="24" t="s">
        <v>618</v>
      </c>
      <c r="D246" s="25">
        <v>4752.99</v>
      </c>
      <c r="E246" s="24" t="s">
        <v>547</v>
      </c>
      <c r="F246" s="26" t="s">
        <v>26</v>
      </c>
      <c r="G246" s="24" t="s">
        <v>548</v>
      </c>
      <c r="H246" s="27">
        <v>123.090118408203</v>
      </c>
      <c r="I246" s="28">
        <v>0.02589740740212014</v>
      </c>
      <c r="J246" s="29">
        <v>0.02589740740212014</v>
      </c>
    </row>
    <row r="247" spans="2:10" ht="14.25">
      <c r="B247" s="23" t="s">
        <v>619</v>
      </c>
      <c r="C247" s="24" t="s">
        <v>620</v>
      </c>
      <c r="D247" s="25">
        <v>651.85</v>
      </c>
      <c r="E247" s="24" t="s">
        <v>423</v>
      </c>
      <c r="F247" s="26" t="s">
        <v>17</v>
      </c>
      <c r="G247" s="24" t="s">
        <v>424</v>
      </c>
      <c r="H247" s="27">
        <v>51.3698577880859</v>
      </c>
      <c r="I247" s="28">
        <v>0.0788062557154037</v>
      </c>
      <c r="J247" s="29">
        <v>0.0788062557154037</v>
      </c>
    </row>
    <row r="248" spans="2:10" ht="14.25">
      <c r="B248" s="23" t="s">
        <v>621</v>
      </c>
      <c r="C248" s="24" t="s">
        <v>622</v>
      </c>
      <c r="D248" s="25">
        <v>8698.37</v>
      </c>
      <c r="E248" s="24" t="s">
        <v>623</v>
      </c>
      <c r="F248" s="26" t="s">
        <v>26</v>
      </c>
      <c r="G248" s="24" t="s">
        <v>624</v>
      </c>
      <c r="H248" s="27">
        <v>67.8934860229492</v>
      </c>
      <c r="I248" s="28">
        <v>0.007805311342579035</v>
      </c>
      <c r="J248" s="29">
        <v>0.007805311342579035</v>
      </c>
    </row>
    <row r="249" spans="2:10" ht="14.25">
      <c r="B249" s="23" t="s">
        <v>625</v>
      </c>
      <c r="C249" s="24" t="s">
        <v>626</v>
      </c>
      <c r="D249" s="25">
        <v>2903.33</v>
      </c>
      <c r="E249" s="24" t="s">
        <v>223</v>
      </c>
      <c r="F249" s="26" t="s">
        <v>17</v>
      </c>
      <c r="G249" s="24" t="s">
        <v>224</v>
      </c>
      <c r="H249" s="27">
        <v>691.071620129049</v>
      </c>
      <c r="I249" s="28">
        <v>0.23802723773358492</v>
      </c>
      <c r="J249" s="29">
        <v>0.23802723773358492</v>
      </c>
    </row>
    <row r="250" spans="2:10" ht="14.25">
      <c r="B250" s="69" t="s">
        <v>627</v>
      </c>
      <c r="C250" s="70" t="s">
        <v>628</v>
      </c>
      <c r="D250" s="70">
        <v>1650.25</v>
      </c>
      <c r="E250" s="24" t="s">
        <v>55</v>
      </c>
      <c r="F250" s="26" t="s">
        <v>17</v>
      </c>
      <c r="G250" s="24" t="s">
        <v>56</v>
      </c>
      <c r="H250" s="27">
        <v>12.7037525177002</v>
      </c>
      <c r="I250" s="28">
        <v>0.007698077574731223</v>
      </c>
      <c r="J250" s="73">
        <v>0.04170859238537038</v>
      </c>
    </row>
    <row r="251" spans="2:10" ht="14.25">
      <c r="B251" s="69"/>
      <c r="C251" s="70"/>
      <c r="D251" s="70"/>
      <c r="E251" s="24" t="s">
        <v>185</v>
      </c>
      <c r="F251" s="26" t="s">
        <v>17</v>
      </c>
      <c r="G251" s="24" t="s">
        <v>186</v>
      </c>
      <c r="H251" s="27">
        <v>56.12585206625725</v>
      </c>
      <c r="I251" s="28">
        <v>0.034010514810639145</v>
      </c>
      <c r="J251" s="73"/>
    </row>
    <row r="252" spans="2:10" ht="14.25">
      <c r="B252" s="23" t="s">
        <v>629</v>
      </c>
      <c r="C252" s="24" t="s">
        <v>630</v>
      </c>
      <c r="D252" s="25">
        <v>2357.98</v>
      </c>
      <c r="E252" s="24" t="s">
        <v>487</v>
      </c>
      <c r="F252" s="26" t="s">
        <v>17</v>
      </c>
      <c r="G252" s="24" t="s">
        <v>488</v>
      </c>
      <c r="H252" s="27">
        <v>885.952697753906</v>
      </c>
      <c r="I252" s="28">
        <v>0.37572528085645596</v>
      </c>
      <c r="J252" s="29">
        <v>0.37572528085645596</v>
      </c>
    </row>
    <row r="253" spans="2:10" ht="14.25">
      <c r="B253" s="23" t="s">
        <v>631</v>
      </c>
      <c r="C253" s="24" t="s">
        <v>632</v>
      </c>
      <c r="D253" s="25">
        <v>735.68</v>
      </c>
      <c r="E253" s="24" t="s">
        <v>171</v>
      </c>
      <c r="F253" s="26" t="s">
        <v>17</v>
      </c>
      <c r="G253" s="24" t="s">
        <v>172</v>
      </c>
      <c r="H253" s="27">
        <v>340.560516357422</v>
      </c>
      <c r="I253" s="28">
        <v>0.4629193621648298</v>
      </c>
      <c r="J253" s="29">
        <v>0.4629193621648298</v>
      </c>
    </row>
    <row r="254" spans="2:10" ht="14.25">
      <c r="B254" s="23" t="s">
        <v>633</v>
      </c>
      <c r="C254" s="24" t="s">
        <v>634</v>
      </c>
      <c r="D254" s="25">
        <v>4222.15</v>
      </c>
      <c r="E254" s="24" t="s">
        <v>635</v>
      </c>
      <c r="F254" s="26" t="s">
        <v>17</v>
      </c>
      <c r="G254" s="24" t="s">
        <v>636</v>
      </c>
      <c r="H254" s="27">
        <v>0.381982237100601</v>
      </c>
      <c r="I254" s="28">
        <v>9.047102473872341E-05</v>
      </c>
      <c r="J254" s="29">
        <v>9.047102473872341E-05</v>
      </c>
    </row>
    <row r="255" spans="2:10" ht="14.25">
      <c r="B255" s="23" t="s">
        <v>637</v>
      </c>
      <c r="C255" s="24" t="s">
        <v>638</v>
      </c>
      <c r="D255" s="25">
        <v>738.95</v>
      </c>
      <c r="E255" s="24" t="s">
        <v>205</v>
      </c>
      <c r="F255" s="26" t="s">
        <v>26</v>
      </c>
      <c r="G255" s="24" t="s">
        <v>206</v>
      </c>
      <c r="H255" s="27">
        <v>208.968399047852</v>
      </c>
      <c r="I255" s="28">
        <v>0.28279098592306917</v>
      </c>
      <c r="J255" s="29">
        <v>0.28279098592306917</v>
      </c>
    </row>
    <row r="256" spans="2:10" ht="14.25">
      <c r="B256" s="23" t="s">
        <v>639</v>
      </c>
      <c r="C256" s="24" t="s">
        <v>640</v>
      </c>
      <c r="D256" s="25">
        <v>693.63</v>
      </c>
      <c r="E256" s="24" t="s">
        <v>233</v>
      </c>
      <c r="F256" s="26" t="s">
        <v>17</v>
      </c>
      <c r="G256" s="24" t="s">
        <v>234</v>
      </c>
      <c r="H256" s="27">
        <v>255.884192278609</v>
      </c>
      <c r="I256" s="28">
        <v>0.36890588970864724</v>
      </c>
      <c r="J256" s="29">
        <v>0.36890588970864724</v>
      </c>
    </row>
    <row r="257" spans="2:10" ht="14.25">
      <c r="B257" s="23" t="s">
        <v>641</v>
      </c>
      <c r="C257" s="24" t="s">
        <v>642</v>
      </c>
      <c r="D257" s="25">
        <v>1023.59</v>
      </c>
      <c r="E257" s="24" t="s">
        <v>643</v>
      </c>
      <c r="F257" s="26" t="s">
        <v>17</v>
      </c>
      <c r="G257" s="24" t="s">
        <v>644</v>
      </c>
      <c r="H257" s="27">
        <v>1.01441717147827</v>
      </c>
      <c r="I257" s="28">
        <v>0.0009910385715748199</v>
      </c>
      <c r="J257" s="29">
        <v>0.0009910385715748199</v>
      </c>
    </row>
    <row r="258" spans="2:10" ht="14.25">
      <c r="B258" s="23" t="s">
        <v>645</v>
      </c>
      <c r="C258" s="24" t="s">
        <v>646</v>
      </c>
      <c r="D258" s="25">
        <v>1770.56</v>
      </c>
      <c r="E258" s="24" t="s">
        <v>239</v>
      </c>
      <c r="F258" s="26" t="s">
        <v>17</v>
      </c>
      <c r="G258" s="24" t="s">
        <v>240</v>
      </c>
      <c r="H258" s="27">
        <v>63.71021062135692</v>
      </c>
      <c r="I258" s="28">
        <v>0.03598308479879638</v>
      </c>
      <c r="J258" s="29">
        <v>0.03598308479879638</v>
      </c>
    </row>
    <row r="259" spans="2:10" ht="14.25">
      <c r="B259" s="23" t="s">
        <v>647</v>
      </c>
      <c r="C259" s="24" t="s">
        <v>648</v>
      </c>
      <c r="D259" s="25">
        <v>1322.03</v>
      </c>
      <c r="E259" s="24" t="s">
        <v>191</v>
      </c>
      <c r="F259" s="26" t="s">
        <v>26</v>
      </c>
      <c r="G259" s="24" t="s">
        <v>192</v>
      </c>
      <c r="H259" s="27">
        <v>199.624145507813</v>
      </c>
      <c r="I259" s="28">
        <v>0.15099819634033496</v>
      </c>
      <c r="J259" s="29">
        <v>0.15099819634033496</v>
      </c>
    </row>
    <row r="260" spans="2:10" ht="14.25">
      <c r="B260" s="23" t="s">
        <v>649</v>
      </c>
      <c r="C260" s="24" t="s">
        <v>650</v>
      </c>
      <c r="D260" s="25">
        <v>2219.23</v>
      </c>
      <c r="E260" s="24" t="s">
        <v>623</v>
      </c>
      <c r="F260" s="26" t="s">
        <v>26</v>
      </c>
      <c r="G260" s="24" t="s">
        <v>624</v>
      </c>
      <c r="H260" s="27">
        <v>42.6403160095215</v>
      </c>
      <c r="I260" s="28">
        <v>0.01921401387396597</v>
      </c>
      <c r="J260" s="29">
        <v>0.01921401387396597</v>
      </c>
    </row>
    <row r="261" spans="2:10" ht="14.25">
      <c r="B261" s="23" t="s">
        <v>651</v>
      </c>
      <c r="C261" s="24" t="s">
        <v>652</v>
      </c>
      <c r="D261" s="25">
        <v>2056.32</v>
      </c>
      <c r="E261" s="24" t="s">
        <v>253</v>
      </c>
      <c r="F261" s="26" t="s">
        <v>17</v>
      </c>
      <c r="G261" s="24" t="s">
        <v>254</v>
      </c>
      <c r="H261" s="27">
        <v>918.8312910038512</v>
      </c>
      <c r="I261" s="28">
        <v>0.44683283292670944</v>
      </c>
      <c r="J261" s="29">
        <v>0.44683283292670944</v>
      </c>
    </row>
    <row r="262" spans="2:10" ht="14.25">
      <c r="B262" s="23" t="s">
        <v>653</v>
      </c>
      <c r="C262" s="24" t="s">
        <v>654</v>
      </c>
      <c r="D262" s="25">
        <v>7805.2</v>
      </c>
      <c r="E262" s="24" t="s">
        <v>367</v>
      </c>
      <c r="F262" s="32" t="s">
        <v>26</v>
      </c>
      <c r="G262" s="24" t="s">
        <v>368</v>
      </c>
      <c r="H262" s="27">
        <v>5737.0087890625</v>
      </c>
      <c r="I262" s="28">
        <v>0.7350239313614642</v>
      </c>
      <c r="J262" s="29">
        <v>0.7350239313614642</v>
      </c>
    </row>
    <row r="263" spans="2:10" ht="14.25">
      <c r="B263" s="69" t="s">
        <v>655</v>
      </c>
      <c r="C263" s="70" t="s">
        <v>656</v>
      </c>
      <c r="D263" s="70">
        <v>1135.31</v>
      </c>
      <c r="E263" s="24" t="s">
        <v>495</v>
      </c>
      <c r="F263" s="26" t="s">
        <v>17</v>
      </c>
      <c r="G263" s="24" t="s">
        <v>496</v>
      </c>
      <c r="H263" s="27">
        <v>156.79799543075922</v>
      </c>
      <c r="I263" s="28">
        <v>0.1381102918416637</v>
      </c>
      <c r="J263" s="73">
        <v>0.24229193967557813</v>
      </c>
    </row>
    <row r="264" spans="2:10" ht="14.25">
      <c r="B264" s="69"/>
      <c r="C264" s="70"/>
      <c r="D264" s="70"/>
      <c r="E264" s="24" t="s">
        <v>95</v>
      </c>
      <c r="F264" s="26" t="s">
        <v>17</v>
      </c>
      <c r="G264" s="24" t="s">
        <v>96</v>
      </c>
      <c r="H264" s="27">
        <v>118.2784666023213</v>
      </c>
      <c r="I264" s="28">
        <v>0.10418164783391436</v>
      </c>
      <c r="J264" s="73"/>
    </row>
    <row r="265" spans="2:10" ht="14.25">
      <c r="B265" s="23" t="s">
        <v>657</v>
      </c>
      <c r="C265" s="24" t="s">
        <v>658</v>
      </c>
      <c r="D265" s="25">
        <v>307.43</v>
      </c>
      <c r="E265" s="24" t="s">
        <v>55</v>
      </c>
      <c r="F265" s="26" t="s">
        <v>17</v>
      </c>
      <c r="G265" s="24" t="s">
        <v>56</v>
      </c>
      <c r="H265" s="27">
        <v>1.364143487066031</v>
      </c>
      <c r="I265" s="28">
        <v>0.00443724908781196</v>
      </c>
      <c r="J265" s="29">
        <v>0.00443724908781196</v>
      </c>
    </row>
    <row r="266" spans="2:10" ht="14.25">
      <c r="B266" s="23" t="s">
        <v>659</v>
      </c>
      <c r="C266" s="24" t="s">
        <v>660</v>
      </c>
      <c r="D266" s="25">
        <v>2464.32</v>
      </c>
      <c r="E266" s="24" t="s">
        <v>253</v>
      </c>
      <c r="F266" s="26" t="s">
        <v>17</v>
      </c>
      <c r="G266" s="24" t="s">
        <v>254</v>
      </c>
      <c r="H266" s="27">
        <v>3.157918006181713</v>
      </c>
      <c r="I266" s="28">
        <v>0.001281456144567959</v>
      </c>
      <c r="J266" s="29">
        <v>0.001281456144567959</v>
      </c>
    </row>
    <row r="267" spans="2:10" ht="14.25">
      <c r="B267" s="23" t="s">
        <v>661</v>
      </c>
      <c r="C267" s="24" t="s">
        <v>662</v>
      </c>
      <c r="D267" s="25">
        <v>2855.48</v>
      </c>
      <c r="E267" s="24" t="s">
        <v>219</v>
      </c>
      <c r="F267" s="26" t="s">
        <v>17</v>
      </c>
      <c r="G267" s="24" t="s">
        <v>220</v>
      </c>
      <c r="H267" s="27">
        <v>1.0398798262467648</v>
      </c>
      <c r="I267" s="28">
        <v>0.0003641698860600546</v>
      </c>
      <c r="J267" s="29">
        <v>0.0003641698860600546</v>
      </c>
    </row>
    <row r="268" spans="2:10" ht="14.25">
      <c r="B268" s="23" t="s">
        <v>663</v>
      </c>
      <c r="C268" s="24" t="s">
        <v>664</v>
      </c>
      <c r="D268" s="25">
        <v>10304.96</v>
      </c>
      <c r="E268" s="24" t="s">
        <v>36</v>
      </c>
      <c r="F268" s="30" t="s">
        <v>37</v>
      </c>
      <c r="G268" s="24" t="s">
        <v>38</v>
      </c>
      <c r="H268" s="27">
        <v>121.834785461426</v>
      </c>
      <c r="I268" s="28">
        <v>0.011822926577242997</v>
      </c>
      <c r="J268" s="29">
        <v>0.011822926577242997</v>
      </c>
    </row>
    <row r="269" spans="2:10" ht="14.25">
      <c r="B269" s="23" t="s">
        <v>665</v>
      </c>
      <c r="C269" s="24" t="s">
        <v>666</v>
      </c>
      <c r="D269" s="25">
        <v>5519.64</v>
      </c>
      <c r="E269" s="24" t="s">
        <v>271</v>
      </c>
      <c r="F269" s="26" t="s">
        <v>26</v>
      </c>
      <c r="G269" s="24" t="s">
        <v>272</v>
      </c>
      <c r="H269" s="27">
        <v>407.064239501953</v>
      </c>
      <c r="I269" s="28">
        <v>0.07374833132268645</v>
      </c>
      <c r="J269" s="29">
        <v>0.07374833132268645</v>
      </c>
    </row>
    <row r="270" spans="2:10" ht="14.25">
      <c r="B270" s="69" t="s">
        <v>667</v>
      </c>
      <c r="C270" s="70" t="s">
        <v>668</v>
      </c>
      <c r="D270" s="70">
        <v>652.71</v>
      </c>
      <c r="E270" s="24" t="s">
        <v>34</v>
      </c>
      <c r="F270" s="26" t="s">
        <v>26</v>
      </c>
      <c r="G270" s="24" t="s">
        <v>35</v>
      </c>
      <c r="H270" s="27">
        <v>192.113198757172</v>
      </c>
      <c r="I270" s="28">
        <v>0.2943316308271238</v>
      </c>
      <c r="J270" s="73">
        <v>0.5422829972328713</v>
      </c>
    </row>
    <row r="271" spans="2:10" ht="14.25">
      <c r="B271" s="69"/>
      <c r="C271" s="70"/>
      <c r="D271" s="70"/>
      <c r="E271" s="24" t="s">
        <v>36</v>
      </c>
      <c r="F271" s="30" t="s">
        <v>37</v>
      </c>
      <c r="G271" s="24" t="s">
        <v>38</v>
      </c>
      <c r="H271" s="27">
        <v>161.84033636669514</v>
      </c>
      <c r="I271" s="28">
        <v>0.247951366405747</v>
      </c>
      <c r="J271" s="73"/>
    </row>
    <row r="272" spans="2:10" ht="14.25">
      <c r="B272" s="23" t="s">
        <v>669</v>
      </c>
      <c r="C272" s="24" t="s">
        <v>670</v>
      </c>
      <c r="D272" s="25">
        <v>3779.41</v>
      </c>
      <c r="E272" s="24" t="s">
        <v>135</v>
      </c>
      <c r="F272" s="26" t="s">
        <v>26</v>
      </c>
      <c r="G272" s="24" t="s">
        <v>136</v>
      </c>
      <c r="H272" s="27">
        <v>1156.2916844831223</v>
      </c>
      <c r="I272" s="28">
        <v>0.3059450243511877</v>
      </c>
      <c r="J272" s="29">
        <v>0.3059450243511877</v>
      </c>
    </row>
    <row r="273" spans="2:10" ht="14.25">
      <c r="B273" s="23" t="s">
        <v>671</v>
      </c>
      <c r="C273" s="24" t="s">
        <v>672</v>
      </c>
      <c r="D273" s="25">
        <v>593.5</v>
      </c>
      <c r="E273" s="24" t="s">
        <v>65</v>
      </c>
      <c r="F273" s="26" t="s">
        <v>17</v>
      </c>
      <c r="G273" s="24" t="s">
        <v>66</v>
      </c>
      <c r="H273" s="27">
        <v>70.70272873298379</v>
      </c>
      <c r="I273" s="28">
        <v>0.11912843931421026</v>
      </c>
      <c r="J273" s="29">
        <v>0.11912843931421026</v>
      </c>
    </row>
    <row r="274" spans="2:10" ht="14.25">
      <c r="B274" s="23" t="s">
        <v>673</v>
      </c>
      <c r="C274" s="24" t="s">
        <v>674</v>
      </c>
      <c r="D274" s="25">
        <v>4735.97</v>
      </c>
      <c r="E274" s="24" t="s">
        <v>325</v>
      </c>
      <c r="F274" s="26" t="s">
        <v>26</v>
      </c>
      <c r="G274" s="24" t="s">
        <v>326</v>
      </c>
      <c r="H274" s="27">
        <v>1135.9570183771648</v>
      </c>
      <c r="I274" s="28">
        <v>0.2398573087196846</v>
      </c>
      <c r="J274" s="29">
        <v>0.2398573087196846</v>
      </c>
    </row>
    <row r="275" spans="2:10" ht="14.25">
      <c r="B275" s="23" t="s">
        <v>675</v>
      </c>
      <c r="C275" s="24" t="s">
        <v>676</v>
      </c>
      <c r="D275" s="25">
        <v>2220.87</v>
      </c>
      <c r="E275" s="24" t="s">
        <v>253</v>
      </c>
      <c r="F275" s="26" t="s">
        <v>17</v>
      </c>
      <c r="G275" s="24" t="s">
        <v>254</v>
      </c>
      <c r="H275" s="27">
        <v>267.5089477144213</v>
      </c>
      <c r="I275" s="28">
        <v>0.12045232170924967</v>
      </c>
      <c r="J275" s="29">
        <v>0.12045232170924967</v>
      </c>
    </row>
    <row r="276" spans="2:10" ht="14.25">
      <c r="B276" s="69" t="s">
        <v>677</v>
      </c>
      <c r="C276" s="70" t="s">
        <v>678</v>
      </c>
      <c r="D276" s="70">
        <v>12449.46</v>
      </c>
      <c r="E276" s="24" t="s">
        <v>503</v>
      </c>
      <c r="F276" s="26" t="s">
        <v>17</v>
      </c>
      <c r="G276" s="24" t="s">
        <v>504</v>
      </c>
      <c r="H276" s="27">
        <v>276.3626738786696</v>
      </c>
      <c r="I276" s="28">
        <v>0.022198767968945612</v>
      </c>
      <c r="J276" s="73">
        <v>0.027270324337270703</v>
      </c>
    </row>
    <row r="277" spans="2:10" ht="14.25">
      <c r="B277" s="69"/>
      <c r="C277" s="70"/>
      <c r="D277" s="70"/>
      <c r="E277" s="24" t="s">
        <v>201</v>
      </c>
      <c r="F277" s="26" t="s">
        <v>26</v>
      </c>
      <c r="G277" s="24" t="s">
        <v>202</v>
      </c>
      <c r="H277" s="27">
        <v>63.13813814520839</v>
      </c>
      <c r="I277" s="28">
        <v>0.005071556368325084</v>
      </c>
      <c r="J277" s="73"/>
    </row>
    <row r="278" spans="2:10" ht="14.25">
      <c r="B278" s="69" t="s">
        <v>679</v>
      </c>
      <c r="C278" s="70" t="s">
        <v>680</v>
      </c>
      <c r="D278" s="70">
        <v>9978.89</v>
      </c>
      <c r="E278" s="24" t="s">
        <v>389</v>
      </c>
      <c r="F278" s="26" t="s">
        <v>17</v>
      </c>
      <c r="G278" s="24" t="s">
        <v>390</v>
      </c>
      <c r="H278" s="27">
        <v>701.6181640625</v>
      </c>
      <c r="I278" s="28">
        <v>0.07031024132568853</v>
      </c>
      <c r="J278" s="72">
        <v>0.31211345383701194</v>
      </c>
    </row>
    <row r="279" spans="2:10" ht="14.25">
      <c r="B279" s="69"/>
      <c r="C279" s="70"/>
      <c r="D279" s="70"/>
      <c r="E279" s="24" t="s">
        <v>681</v>
      </c>
      <c r="F279" s="26" t="s">
        <v>17</v>
      </c>
      <c r="G279" s="24" t="s">
        <v>682</v>
      </c>
      <c r="H279" s="27">
        <v>84.099235534668</v>
      </c>
      <c r="I279" s="28">
        <v>0.008427714458689093</v>
      </c>
      <c r="J279" s="72"/>
    </row>
    <row r="280" spans="2:10" ht="14.25">
      <c r="B280" s="69"/>
      <c r="C280" s="70"/>
      <c r="D280" s="70"/>
      <c r="E280" s="24" t="s">
        <v>683</v>
      </c>
      <c r="F280" s="26" t="s">
        <v>17</v>
      </c>
      <c r="G280" s="24" t="s">
        <v>684</v>
      </c>
      <c r="H280" s="27">
        <v>4.726497083902363</v>
      </c>
      <c r="I280" s="28">
        <v>0.0004736495826592299</v>
      </c>
      <c r="J280" s="72"/>
    </row>
    <row r="281" spans="2:10" ht="14.25">
      <c r="B281" s="69"/>
      <c r="C281" s="70"/>
      <c r="D281" s="70"/>
      <c r="E281" s="24" t="s">
        <v>685</v>
      </c>
      <c r="F281" s="26" t="s">
        <v>17</v>
      </c>
      <c r="G281" s="24" t="s">
        <v>686</v>
      </c>
      <c r="H281" s="27">
        <v>1062.3388671875</v>
      </c>
      <c r="I281" s="28">
        <v>0.10645862086740109</v>
      </c>
      <c r="J281" s="72"/>
    </row>
    <row r="282" spans="2:10" ht="14.25">
      <c r="B282" s="69"/>
      <c r="C282" s="70"/>
      <c r="D282" s="70"/>
      <c r="E282" s="24" t="s">
        <v>377</v>
      </c>
      <c r="F282" s="26" t="s">
        <v>17</v>
      </c>
      <c r="G282" s="24" t="s">
        <v>378</v>
      </c>
      <c r="H282" s="27">
        <v>338.715637207031</v>
      </c>
      <c r="I282" s="28">
        <v>0.033943217853592035</v>
      </c>
      <c r="J282" s="72"/>
    </row>
    <row r="283" spans="2:10" ht="14.25">
      <c r="B283" s="69"/>
      <c r="C283" s="70"/>
      <c r="D283" s="70"/>
      <c r="E283" s="24" t="s">
        <v>119</v>
      </c>
      <c r="F283" s="26" t="s">
        <v>17</v>
      </c>
      <c r="G283" s="24" t="s">
        <v>120</v>
      </c>
      <c r="H283" s="27">
        <v>455.1179219552431</v>
      </c>
      <c r="I283" s="28">
        <v>0.04560807083305289</v>
      </c>
      <c r="J283" s="72"/>
    </row>
    <row r="284" spans="2:10" ht="14.25">
      <c r="B284" s="69"/>
      <c r="C284" s="70"/>
      <c r="D284" s="70"/>
      <c r="E284" s="24" t="s">
        <v>687</v>
      </c>
      <c r="F284" s="26" t="s">
        <v>17</v>
      </c>
      <c r="G284" s="24" t="s">
        <v>688</v>
      </c>
      <c r="H284" s="27">
        <v>467.92950032877513</v>
      </c>
      <c r="I284" s="28">
        <v>0.04689193891592904</v>
      </c>
      <c r="J284" s="72"/>
    </row>
    <row r="285" spans="2:10" ht="14.25">
      <c r="B285" s="23" t="s">
        <v>689</v>
      </c>
      <c r="C285" s="24" t="s">
        <v>690</v>
      </c>
      <c r="D285" s="25">
        <v>508.19</v>
      </c>
      <c r="E285" s="24" t="s">
        <v>55</v>
      </c>
      <c r="F285" s="26" t="s">
        <v>17</v>
      </c>
      <c r="G285" s="24" t="s">
        <v>56</v>
      </c>
      <c r="H285" s="27">
        <v>250.677780151367</v>
      </c>
      <c r="I285" s="28">
        <v>0.4932757042668431</v>
      </c>
      <c r="J285" s="29">
        <v>0.4932757042668431</v>
      </c>
    </row>
    <row r="286" spans="2:10" ht="14.25">
      <c r="B286" s="23" t="s">
        <v>691</v>
      </c>
      <c r="C286" s="24" t="s">
        <v>692</v>
      </c>
      <c r="D286" s="25">
        <v>1393.99</v>
      </c>
      <c r="E286" s="24" t="s">
        <v>693</v>
      </c>
      <c r="F286" s="26" t="s">
        <v>37</v>
      </c>
      <c r="G286" s="24" t="s">
        <v>694</v>
      </c>
      <c r="H286" s="27">
        <v>242.75988170993534</v>
      </c>
      <c r="I286" s="28">
        <v>0.17414750587158828</v>
      </c>
      <c r="J286" s="29">
        <v>0.17414750587158828</v>
      </c>
    </row>
    <row r="287" spans="2:10" ht="14.25">
      <c r="B287" s="23" t="s">
        <v>695</v>
      </c>
      <c r="C287" s="24" t="s">
        <v>696</v>
      </c>
      <c r="D287" s="25">
        <v>436.58</v>
      </c>
      <c r="E287" s="24" t="s">
        <v>141</v>
      </c>
      <c r="F287" s="26" t="s">
        <v>17</v>
      </c>
      <c r="G287" s="24" t="s">
        <v>142</v>
      </c>
      <c r="H287" s="27">
        <v>21.3941707611084</v>
      </c>
      <c r="I287" s="28">
        <v>0.04900401017249622</v>
      </c>
      <c r="J287" s="29">
        <v>0.04900401017249622</v>
      </c>
    </row>
    <row r="288" spans="2:10" ht="14.25">
      <c r="B288" s="23" t="s">
        <v>697</v>
      </c>
      <c r="C288" s="24" t="s">
        <v>698</v>
      </c>
      <c r="D288" s="25">
        <v>3451.18</v>
      </c>
      <c r="E288" s="24" t="s">
        <v>487</v>
      </c>
      <c r="F288" s="26" t="s">
        <v>17</v>
      </c>
      <c r="G288" s="24" t="s">
        <v>488</v>
      </c>
      <c r="H288" s="27">
        <v>676.713989257813</v>
      </c>
      <c r="I288" s="28">
        <v>0.19608191669452563</v>
      </c>
      <c r="J288" s="29">
        <v>0.19608191669452563</v>
      </c>
    </row>
    <row r="289" spans="2:10" ht="14.25">
      <c r="B289" s="69" t="s">
        <v>699</v>
      </c>
      <c r="C289" s="70" t="s">
        <v>700</v>
      </c>
      <c r="D289" s="70">
        <v>1588.84</v>
      </c>
      <c r="E289" s="24" t="s">
        <v>461</v>
      </c>
      <c r="F289" s="26" t="s">
        <v>17</v>
      </c>
      <c r="G289" s="24" t="s">
        <v>462</v>
      </c>
      <c r="H289" s="27">
        <v>12.0375719070435</v>
      </c>
      <c r="I289" s="28">
        <v>0.007576327324994021</v>
      </c>
      <c r="J289" s="73">
        <v>0.06352319999094061</v>
      </c>
    </row>
    <row r="290" spans="2:10" ht="14.25">
      <c r="B290" s="69"/>
      <c r="C290" s="70"/>
      <c r="D290" s="70"/>
      <c r="E290" s="24" t="s">
        <v>311</v>
      </c>
      <c r="F290" s="26" t="s">
        <v>17</v>
      </c>
      <c r="G290" s="24" t="s">
        <v>312</v>
      </c>
      <c r="H290" s="27">
        <v>88.89062916656258</v>
      </c>
      <c r="I290" s="28">
        <v>0.05594687266594659</v>
      </c>
      <c r="J290" s="73"/>
    </row>
    <row r="291" spans="2:10" ht="14.25">
      <c r="B291" s="23" t="s">
        <v>701</v>
      </c>
      <c r="C291" s="24" t="s">
        <v>702</v>
      </c>
      <c r="D291" s="25">
        <v>4173.79</v>
      </c>
      <c r="E291" s="24" t="s">
        <v>703</v>
      </c>
      <c r="F291" s="26" t="s">
        <v>17</v>
      </c>
      <c r="G291" s="24" t="s">
        <v>704</v>
      </c>
      <c r="H291" s="27">
        <v>9.845378375901415</v>
      </c>
      <c r="I291" s="28">
        <v>0.002358858106397642</v>
      </c>
      <c r="J291" s="29">
        <v>0.002358858106397642</v>
      </c>
    </row>
    <row r="292" spans="2:10" ht="14.25">
      <c r="B292" s="23" t="s">
        <v>705</v>
      </c>
      <c r="C292" s="24" t="s">
        <v>706</v>
      </c>
      <c r="D292" s="25">
        <v>1154.01</v>
      </c>
      <c r="E292" s="24" t="s">
        <v>541</v>
      </c>
      <c r="F292" s="26" t="s">
        <v>17</v>
      </c>
      <c r="G292" s="24" t="s">
        <v>542</v>
      </c>
      <c r="H292" s="27">
        <v>67.0176010131836</v>
      </c>
      <c r="I292" s="28">
        <v>0.05807367441632533</v>
      </c>
      <c r="J292" s="29">
        <v>0.05807367441632533</v>
      </c>
    </row>
    <row r="293" spans="2:10" ht="14.25">
      <c r="B293" s="23" t="s">
        <v>707</v>
      </c>
      <c r="C293" s="24" t="s">
        <v>708</v>
      </c>
      <c r="D293" s="25">
        <v>1135.51</v>
      </c>
      <c r="E293" s="24" t="s">
        <v>709</v>
      </c>
      <c r="F293" s="32" t="s">
        <v>37</v>
      </c>
      <c r="G293" s="24" t="s">
        <v>710</v>
      </c>
      <c r="H293" s="27">
        <v>528.6164456639967</v>
      </c>
      <c r="I293" s="28">
        <v>0.4655321799579015</v>
      </c>
      <c r="J293" s="29">
        <v>0.4655321799579015</v>
      </c>
    </row>
    <row r="294" spans="2:10" ht="14.25">
      <c r="B294" s="23" t="s">
        <v>711</v>
      </c>
      <c r="C294" s="24" t="s">
        <v>712</v>
      </c>
      <c r="D294" s="25">
        <v>470.81</v>
      </c>
      <c r="E294" s="24" t="s">
        <v>21</v>
      </c>
      <c r="F294" s="26" t="s">
        <v>17</v>
      </c>
      <c r="G294" s="24" t="s">
        <v>22</v>
      </c>
      <c r="H294" s="27">
        <v>4.10139274597168</v>
      </c>
      <c r="I294" s="28">
        <v>0.008711354359447929</v>
      </c>
      <c r="J294" s="29">
        <v>0.008711354359447929</v>
      </c>
    </row>
    <row r="295" spans="2:10" ht="14.25">
      <c r="B295" s="31" t="s">
        <v>713</v>
      </c>
      <c r="C295" s="24" t="s">
        <v>714</v>
      </c>
      <c r="D295" s="25">
        <v>1529.74</v>
      </c>
      <c r="E295" s="24" t="s">
        <v>51</v>
      </c>
      <c r="F295" s="26" t="s">
        <v>17</v>
      </c>
      <c r="G295" s="24" t="s">
        <v>52</v>
      </c>
      <c r="H295" s="27">
        <v>711.727594596657</v>
      </c>
      <c r="I295" s="28">
        <v>0.46526050657062207</v>
      </c>
      <c r="J295" s="29">
        <v>0.46526050657062207</v>
      </c>
    </row>
    <row r="296" spans="2:10" ht="14.25">
      <c r="B296" s="23" t="s">
        <v>715</v>
      </c>
      <c r="C296" s="24" t="s">
        <v>716</v>
      </c>
      <c r="D296" s="25">
        <v>1646.39</v>
      </c>
      <c r="E296" s="24" t="s">
        <v>409</v>
      </c>
      <c r="F296" s="26" t="s">
        <v>17</v>
      </c>
      <c r="G296" s="24" t="s">
        <v>410</v>
      </c>
      <c r="H296" s="27">
        <v>6.01900815963745</v>
      </c>
      <c r="I296" s="28">
        <v>0.0036558823605813023</v>
      </c>
      <c r="J296" s="29">
        <v>0.0036558823605813023</v>
      </c>
    </row>
    <row r="297" spans="2:10" ht="14.25">
      <c r="B297" s="31" t="s">
        <v>717</v>
      </c>
      <c r="C297" s="24" t="s">
        <v>718</v>
      </c>
      <c r="D297" s="25">
        <v>359.12</v>
      </c>
      <c r="E297" s="24" t="s">
        <v>51</v>
      </c>
      <c r="F297" s="26" t="s">
        <v>17</v>
      </c>
      <c r="G297" s="24" t="s">
        <v>52</v>
      </c>
      <c r="H297" s="27">
        <v>36.2002441836437</v>
      </c>
      <c r="I297" s="28">
        <v>0.10080264230219566</v>
      </c>
      <c r="J297" s="29">
        <v>0.10080264230219566</v>
      </c>
    </row>
    <row r="298" spans="2:10" ht="14.25">
      <c r="B298" s="31" t="s">
        <v>719</v>
      </c>
      <c r="C298" s="24" t="s">
        <v>720</v>
      </c>
      <c r="D298" s="25">
        <v>1775.03</v>
      </c>
      <c r="E298" s="24" t="s">
        <v>51</v>
      </c>
      <c r="F298" s="26" t="s">
        <v>17</v>
      </c>
      <c r="G298" s="24" t="s">
        <v>52</v>
      </c>
      <c r="H298" s="27">
        <v>1360.01570107255</v>
      </c>
      <c r="I298" s="28">
        <v>0.766193070693777</v>
      </c>
      <c r="J298" s="29">
        <v>0.766193070693777</v>
      </c>
    </row>
    <row r="299" spans="2:10" ht="14.25">
      <c r="B299" s="23" t="s">
        <v>721</v>
      </c>
      <c r="C299" s="24" t="s">
        <v>722</v>
      </c>
      <c r="D299" s="25">
        <v>756.56</v>
      </c>
      <c r="E299" s="24" t="s">
        <v>141</v>
      </c>
      <c r="F299" s="26" t="s">
        <v>17</v>
      </c>
      <c r="G299" s="24" t="s">
        <v>142</v>
      </c>
      <c r="H299" s="27">
        <v>6.87681484222412</v>
      </c>
      <c r="I299" s="28">
        <v>0.009089582904494185</v>
      </c>
      <c r="J299" s="29">
        <v>0.009089582904494185</v>
      </c>
    </row>
    <row r="300" spans="2:10" ht="14.25">
      <c r="B300" s="23" t="s">
        <v>723</v>
      </c>
      <c r="C300" s="24" t="s">
        <v>724</v>
      </c>
      <c r="D300" s="25">
        <v>5518.57</v>
      </c>
      <c r="E300" s="24" t="s">
        <v>725</v>
      </c>
      <c r="F300" s="26" t="s">
        <v>17</v>
      </c>
      <c r="G300" s="24" t="s">
        <v>726</v>
      </c>
      <c r="H300" s="27">
        <v>3009.2455848061995</v>
      </c>
      <c r="I300" s="28">
        <v>0.5452944485267378</v>
      </c>
      <c r="J300" s="29">
        <v>0.5452944485267378</v>
      </c>
    </row>
    <row r="301" spans="2:10" ht="14.25">
      <c r="B301" s="23" t="s">
        <v>727</v>
      </c>
      <c r="C301" s="24" t="s">
        <v>728</v>
      </c>
      <c r="D301" s="25">
        <v>4167.16</v>
      </c>
      <c r="E301" s="24" t="s">
        <v>141</v>
      </c>
      <c r="F301" s="26" t="s">
        <v>17</v>
      </c>
      <c r="G301" s="24" t="s">
        <v>142</v>
      </c>
      <c r="H301" s="27">
        <v>129.563858032227</v>
      </c>
      <c r="I301" s="28">
        <v>0.03109164467700472</v>
      </c>
      <c r="J301" s="29">
        <v>0.03109164467700472</v>
      </c>
    </row>
    <row r="302" spans="2:10" ht="14.25">
      <c r="B302" s="23" t="s">
        <v>729</v>
      </c>
      <c r="C302" s="24" t="s">
        <v>730</v>
      </c>
      <c r="D302" s="25">
        <v>2182</v>
      </c>
      <c r="E302" s="24" t="s">
        <v>107</v>
      </c>
      <c r="F302" s="26" t="s">
        <v>17</v>
      </c>
      <c r="G302" s="24" t="s">
        <v>108</v>
      </c>
      <c r="H302" s="27">
        <v>380.616455078125</v>
      </c>
      <c r="I302" s="28">
        <v>0.17443467235477772</v>
      </c>
      <c r="J302" s="29">
        <v>0.17443467235477772</v>
      </c>
    </row>
    <row r="303" spans="2:10" ht="14.25">
      <c r="B303" s="69" t="s">
        <v>731</v>
      </c>
      <c r="C303" s="70" t="s">
        <v>732</v>
      </c>
      <c r="D303" s="70">
        <v>1103.43</v>
      </c>
      <c r="E303" s="24" t="s">
        <v>83</v>
      </c>
      <c r="F303" s="26" t="s">
        <v>26</v>
      </c>
      <c r="G303" s="24" t="s">
        <v>84</v>
      </c>
      <c r="H303" s="27">
        <v>124.107818603516</v>
      </c>
      <c r="I303" s="28">
        <v>0.11247457346955946</v>
      </c>
      <c r="J303" s="73">
        <v>0.3220149473633497</v>
      </c>
    </row>
    <row r="304" spans="2:10" ht="14.25">
      <c r="B304" s="69"/>
      <c r="C304" s="70"/>
      <c r="D304" s="70"/>
      <c r="E304" s="24" t="s">
        <v>55</v>
      </c>
      <c r="F304" s="26" t="s">
        <v>17</v>
      </c>
      <c r="G304" s="24" t="s">
        <v>56</v>
      </c>
      <c r="H304" s="27">
        <v>231.213134765625</v>
      </c>
      <c r="I304" s="28">
        <v>0.20954037389379027</v>
      </c>
      <c r="J304" s="73"/>
    </row>
    <row r="305" spans="2:10" ht="14.25">
      <c r="B305" s="23" t="s">
        <v>733</v>
      </c>
      <c r="C305" s="24" t="s">
        <v>734</v>
      </c>
      <c r="D305" s="25">
        <v>1747.77</v>
      </c>
      <c r="E305" s="24" t="s">
        <v>103</v>
      </c>
      <c r="F305" s="26" t="s">
        <v>17</v>
      </c>
      <c r="G305" s="24" t="s">
        <v>104</v>
      </c>
      <c r="H305" s="27">
        <v>527.351013183594</v>
      </c>
      <c r="I305" s="28">
        <v>0.30172792368766715</v>
      </c>
      <c r="J305" s="29">
        <v>0.30172792368766715</v>
      </c>
    </row>
    <row r="306" spans="2:10" ht="14.25">
      <c r="B306" s="23" t="s">
        <v>735</v>
      </c>
      <c r="C306" s="24" t="s">
        <v>736</v>
      </c>
      <c r="D306" s="25">
        <v>986.52</v>
      </c>
      <c r="E306" s="24" t="s">
        <v>575</v>
      </c>
      <c r="F306" s="26" t="s">
        <v>17</v>
      </c>
      <c r="G306" s="24" t="s">
        <v>576</v>
      </c>
      <c r="H306" s="27">
        <v>0.4048820473253725</v>
      </c>
      <c r="I306" s="28">
        <v>0.0004104144338942672</v>
      </c>
      <c r="J306" s="29">
        <v>0.0004104144338942672</v>
      </c>
    </row>
    <row r="307" spans="2:10" ht="14.25">
      <c r="B307" s="69" t="s">
        <v>737</v>
      </c>
      <c r="C307" s="70" t="s">
        <v>738</v>
      </c>
      <c r="D307" s="70">
        <v>7562</v>
      </c>
      <c r="E307" s="24" t="s">
        <v>293</v>
      </c>
      <c r="F307" s="26" t="s">
        <v>17</v>
      </c>
      <c r="G307" s="24" t="s">
        <v>294</v>
      </c>
      <c r="H307" s="27">
        <v>1012.00512695313</v>
      </c>
      <c r="I307" s="28">
        <v>0.13382770787531473</v>
      </c>
      <c r="J307" s="73">
        <v>0.1379980475017874</v>
      </c>
    </row>
    <row r="308" spans="2:10" ht="14.25">
      <c r="B308" s="69"/>
      <c r="C308" s="70"/>
      <c r="D308" s="70"/>
      <c r="E308" s="24" t="s">
        <v>363</v>
      </c>
      <c r="F308" s="26" t="s">
        <v>17</v>
      </c>
      <c r="G308" s="24" t="s">
        <v>364</v>
      </c>
      <c r="H308" s="27">
        <v>31.53610825538631</v>
      </c>
      <c r="I308" s="28">
        <v>0.0041703396264726675</v>
      </c>
      <c r="J308" s="73"/>
    </row>
    <row r="309" spans="2:10" ht="14.25">
      <c r="B309" s="23" t="s">
        <v>739</v>
      </c>
      <c r="C309" s="24" t="s">
        <v>740</v>
      </c>
      <c r="D309" s="25">
        <v>1031.5</v>
      </c>
      <c r="E309" s="24" t="s">
        <v>311</v>
      </c>
      <c r="F309" s="26" t="s">
        <v>17</v>
      </c>
      <c r="G309" s="24" t="s">
        <v>312</v>
      </c>
      <c r="H309" s="27">
        <v>2.41361832618713</v>
      </c>
      <c r="I309" s="28">
        <v>0.0023399111257267377</v>
      </c>
      <c r="J309" s="29">
        <v>0.0023399111257267377</v>
      </c>
    </row>
    <row r="310" spans="2:10" ht="14.25">
      <c r="B310" s="23" t="s">
        <v>741</v>
      </c>
      <c r="C310" s="24" t="s">
        <v>742</v>
      </c>
      <c r="D310" s="25">
        <v>1229.65</v>
      </c>
      <c r="E310" s="24" t="s">
        <v>135</v>
      </c>
      <c r="F310" s="26" t="s">
        <v>26</v>
      </c>
      <c r="G310" s="24" t="s">
        <v>136</v>
      </c>
      <c r="H310" s="27">
        <v>691.1308867476303</v>
      </c>
      <c r="I310" s="28">
        <v>0.562054964215533</v>
      </c>
      <c r="J310" s="29">
        <v>0.562054964215533</v>
      </c>
    </row>
    <row r="311" spans="2:10" ht="14.25">
      <c r="B311" s="23" t="s">
        <v>743</v>
      </c>
      <c r="C311" s="24" t="s">
        <v>744</v>
      </c>
      <c r="D311" s="25">
        <v>9492.56</v>
      </c>
      <c r="E311" s="24" t="s">
        <v>325</v>
      </c>
      <c r="F311" s="26" t="s">
        <v>26</v>
      </c>
      <c r="G311" s="24" t="s">
        <v>326</v>
      </c>
      <c r="H311" s="27">
        <v>2674.045305967336</v>
      </c>
      <c r="I311" s="28">
        <v>0.28169906810884904</v>
      </c>
      <c r="J311" s="29">
        <v>0.28169906810884904</v>
      </c>
    </row>
    <row r="312" spans="2:10" ht="14.25">
      <c r="B312" s="23" t="s">
        <v>745</v>
      </c>
      <c r="C312" s="24" t="s">
        <v>746</v>
      </c>
      <c r="D312" s="25">
        <v>1891.84</v>
      </c>
      <c r="E312" s="24" t="s">
        <v>239</v>
      </c>
      <c r="F312" s="26" t="s">
        <v>17</v>
      </c>
      <c r="G312" s="24" t="s">
        <v>240</v>
      </c>
      <c r="H312" s="27">
        <v>249.054046630859</v>
      </c>
      <c r="I312" s="28">
        <v>0.13164646409361205</v>
      </c>
      <c r="J312" s="29">
        <v>0.13164646409361205</v>
      </c>
    </row>
    <row r="313" spans="2:10" ht="14.25">
      <c r="B313" s="23" t="s">
        <v>747</v>
      </c>
      <c r="C313" s="24" t="s">
        <v>748</v>
      </c>
      <c r="D313" s="25">
        <v>6903</v>
      </c>
      <c r="E313" s="24" t="s">
        <v>703</v>
      </c>
      <c r="F313" s="26" t="s">
        <v>17</v>
      </c>
      <c r="G313" s="24" t="s">
        <v>704</v>
      </c>
      <c r="H313" s="27">
        <v>2083.4379129707863</v>
      </c>
      <c r="I313" s="28">
        <v>0.3018162991410671</v>
      </c>
      <c r="J313" s="29">
        <v>0.3018162991410671</v>
      </c>
    </row>
    <row r="314" spans="2:10" ht="14.25">
      <c r="B314" s="31" t="s">
        <v>749</v>
      </c>
      <c r="C314" s="24" t="s">
        <v>750</v>
      </c>
      <c r="D314" s="25">
        <v>1130.48</v>
      </c>
      <c r="E314" s="24" t="s">
        <v>51</v>
      </c>
      <c r="F314" s="26" t="s">
        <v>17</v>
      </c>
      <c r="G314" s="24" t="s">
        <v>52</v>
      </c>
      <c r="H314" s="27">
        <v>532.575418482344</v>
      </c>
      <c r="I314" s="28">
        <v>0.4711055902765155</v>
      </c>
      <c r="J314" s="29">
        <v>0.4711055902765155</v>
      </c>
    </row>
    <row r="315" spans="2:10" ht="14.25">
      <c r="B315" s="23" t="s">
        <v>751</v>
      </c>
      <c r="C315" s="24" t="s">
        <v>752</v>
      </c>
      <c r="D315" s="25">
        <v>3617.74</v>
      </c>
      <c r="E315" s="24" t="s">
        <v>271</v>
      </c>
      <c r="F315" s="26" t="s">
        <v>26</v>
      </c>
      <c r="G315" s="24" t="s">
        <v>272</v>
      </c>
      <c r="H315" s="27">
        <v>308.199829101563</v>
      </c>
      <c r="I315" s="28">
        <v>0.085191260041231</v>
      </c>
      <c r="J315" s="29">
        <v>0.085191260041231</v>
      </c>
    </row>
    <row r="316" spans="2:10" ht="14.25">
      <c r="B316" s="69" t="s">
        <v>753</v>
      </c>
      <c r="C316" s="70" t="s">
        <v>754</v>
      </c>
      <c r="D316" s="77">
        <v>1929.36</v>
      </c>
      <c r="E316" s="24" t="s">
        <v>635</v>
      </c>
      <c r="F316" s="26" t="s">
        <v>17</v>
      </c>
      <c r="G316" s="24" t="s">
        <v>636</v>
      </c>
      <c r="H316" s="27">
        <v>1.223939120769501</v>
      </c>
      <c r="I316" s="28">
        <v>0.000634375710478864</v>
      </c>
      <c r="J316" s="72">
        <v>0.1296127882130166</v>
      </c>
    </row>
    <row r="317" spans="2:10" ht="14.25">
      <c r="B317" s="69"/>
      <c r="C317" s="70"/>
      <c r="D317" s="77"/>
      <c r="E317" s="24" t="s">
        <v>755</v>
      </c>
      <c r="F317" s="26" t="s">
        <v>17</v>
      </c>
      <c r="G317" s="24" t="s">
        <v>756</v>
      </c>
      <c r="H317" s="27">
        <v>8.28191089630127</v>
      </c>
      <c r="I317" s="28">
        <v>0.004292568984689882</v>
      </c>
      <c r="J317" s="72"/>
    </row>
    <row r="318" spans="2:10" ht="14.25">
      <c r="B318" s="69"/>
      <c r="C318" s="70"/>
      <c r="D318" s="77"/>
      <c r="E318" s="24" t="s">
        <v>337</v>
      </c>
      <c r="F318" s="30" t="s">
        <v>37</v>
      </c>
      <c r="G318" s="24" t="s">
        <v>338</v>
      </c>
      <c r="H318" s="27">
        <v>240.56387904959493</v>
      </c>
      <c r="I318" s="28">
        <v>0.12468584351784785</v>
      </c>
      <c r="J318" s="72"/>
    </row>
    <row r="319" spans="2:10" ht="14.25">
      <c r="B319" s="66" t="s">
        <v>757</v>
      </c>
      <c r="C319" s="67" t="s">
        <v>758</v>
      </c>
      <c r="D319" s="67">
        <v>8920.47</v>
      </c>
      <c r="E319" s="34" t="s">
        <v>389</v>
      </c>
      <c r="F319" s="36" t="s">
        <v>17</v>
      </c>
      <c r="G319" s="34" t="s">
        <v>390</v>
      </c>
      <c r="H319" s="37">
        <v>323.8847579956058</v>
      </c>
      <c r="I319" s="38">
        <v>0.03630803735628345</v>
      </c>
      <c r="J319" s="68">
        <f>I320+I319</f>
        <v>0.6494145513309888</v>
      </c>
    </row>
    <row r="320" spans="2:10" ht="14.25">
      <c r="B320" s="66"/>
      <c r="C320" s="67"/>
      <c r="D320" s="67"/>
      <c r="E320" s="34" t="s">
        <v>465</v>
      </c>
      <c r="F320" s="36" t="s">
        <v>26</v>
      </c>
      <c r="G320" s="34" t="s">
        <v>466</v>
      </c>
      <c r="H320" s="37">
        <v>5469.19826471594</v>
      </c>
      <c r="I320" s="38">
        <f>H320/D319</f>
        <v>0.6131065139747054</v>
      </c>
      <c r="J320" s="68"/>
    </row>
    <row r="321" spans="2:10" ht="14.25">
      <c r="B321" s="23" t="s">
        <v>759</v>
      </c>
      <c r="C321" s="24" t="s">
        <v>760</v>
      </c>
      <c r="D321" s="25">
        <v>2984.6</v>
      </c>
      <c r="E321" s="24" t="s">
        <v>363</v>
      </c>
      <c r="F321" s="26" t="s">
        <v>17</v>
      </c>
      <c r="G321" s="24" t="s">
        <v>364</v>
      </c>
      <c r="H321" s="27">
        <v>14.540096938610077</v>
      </c>
      <c r="I321" s="28">
        <v>0.004871707075859438</v>
      </c>
      <c r="J321" s="29">
        <v>0.004871707075859438</v>
      </c>
    </row>
    <row r="322" spans="2:10" ht="14.25">
      <c r="B322" s="23" t="s">
        <v>761</v>
      </c>
      <c r="C322" s="24" t="s">
        <v>762</v>
      </c>
      <c r="D322" s="25">
        <v>1212.57</v>
      </c>
      <c r="E322" s="24" t="s">
        <v>159</v>
      </c>
      <c r="F322" s="26" t="s">
        <v>17</v>
      </c>
      <c r="G322" s="24" t="s">
        <v>160</v>
      </c>
      <c r="H322" s="27">
        <v>391.650848388672</v>
      </c>
      <c r="I322" s="28">
        <v>0.3229923619986244</v>
      </c>
      <c r="J322" s="29">
        <v>0.3229923619986244</v>
      </c>
    </row>
    <row r="323" spans="2:10" ht="14.25">
      <c r="B323" s="23" t="s">
        <v>763</v>
      </c>
      <c r="C323" s="24" t="s">
        <v>764</v>
      </c>
      <c r="D323" s="25">
        <v>3300.84</v>
      </c>
      <c r="E323" s="24" t="s">
        <v>125</v>
      </c>
      <c r="F323" s="26" t="s">
        <v>26</v>
      </c>
      <c r="G323" s="24" t="s">
        <v>126</v>
      </c>
      <c r="H323" s="27">
        <v>148.476058959961</v>
      </c>
      <c r="I323" s="28">
        <v>0.044981295355109904</v>
      </c>
      <c r="J323" s="29">
        <v>0.044981295355109904</v>
      </c>
    </row>
    <row r="324" spans="2:10" ht="14.25">
      <c r="B324" s="23" t="s">
        <v>765</v>
      </c>
      <c r="C324" s="24" t="s">
        <v>766</v>
      </c>
      <c r="D324" s="25">
        <v>8890.49</v>
      </c>
      <c r="E324" s="24" t="s">
        <v>87</v>
      </c>
      <c r="F324" s="26" t="s">
        <v>26</v>
      </c>
      <c r="G324" s="24" t="s">
        <v>88</v>
      </c>
      <c r="H324" s="27">
        <v>1894.0619030360274</v>
      </c>
      <c r="I324" s="28">
        <v>0.2130435896149737</v>
      </c>
      <c r="J324" s="29">
        <v>0.2130435896149737</v>
      </c>
    </row>
    <row r="325" spans="2:10" ht="14.25">
      <c r="B325" s="23" t="s">
        <v>767</v>
      </c>
      <c r="C325" s="24" t="s">
        <v>768</v>
      </c>
      <c r="D325" s="25">
        <v>3416.31</v>
      </c>
      <c r="E325" s="24" t="s">
        <v>143</v>
      </c>
      <c r="F325" s="26" t="s">
        <v>26</v>
      </c>
      <c r="G325" s="24" t="s">
        <v>144</v>
      </c>
      <c r="H325" s="27">
        <v>615.2013553084835</v>
      </c>
      <c r="I325" s="28">
        <v>0.1800777316193447</v>
      </c>
      <c r="J325" s="29">
        <v>0.1800777316193447</v>
      </c>
    </row>
    <row r="326" spans="2:10" ht="14.25">
      <c r="B326" s="23" t="s">
        <v>769</v>
      </c>
      <c r="C326" s="24" t="s">
        <v>770</v>
      </c>
      <c r="D326" s="25">
        <v>4805.8</v>
      </c>
      <c r="E326" s="24" t="s">
        <v>771</v>
      </c>
      <c r="F326" s="26" t="s">
        <v>17</v>
      </c>
      <c r="G326" s="24" t="s">
        <v>772</v>
      </c>
      <c r="H326" s="27">
        <v>325.91846656799277</v>
      </c>
      <c r="I326" s="28">
        <v>0.06781773410628673</v>
      </c>
      <c r="J326" s="29">
        <v>0.06781773410628673</v>
      </c>
    </row>
    <row r="327" spans="2:10" ht="14.25">
      <c r="B327" s="31" t="s">
        <v>773</v>
      </c>
      <c r="C327" s="24" t="s">
        <v>774</v>
      </c>
      <c r="D327" s="25">
        <v>4327</v>
      </c>
      <c r="E327" s="24" t="s">
        <v>51</v>
      </c>
      <c r="F327" s="26" t="s">
        <v>17</v>
      </c>
      <c r="G327" s="24" t="s">
        <v>52</v>
      </c>
      <c r="H327" s="27">
        <v>1.77786470550315</v>
      </c>
      <c r="I327" s="28">
        <v>0.0004108769878190541</v>
      </c>
      <c r="J327" s="29">
        <v>0.0004108769878190541</v>
      </c>
    </row>
    <row r="328" spans="2:10" ht="14.25">
      <c r="B328" s="69" t="s">
        <v>775</v>
      </c>
      <c r="C328" s="70" t="s">
        <v>776</v>
      </c>
      <c r="D328" s="70">
        <v>5247</v>
      </c>
      <c r="E328" s="24" t="s">
        <v>777</v>
      </c>
      <c r="F328" s="26" t="s">
        <v>17</v>
      </c>
      <c r="G328" s="24" t="s">
        <v>778</v>
      </c>
      <c r="H328" s="27">
        <v>46.12441492080684</v>
      </c>
      <c r="I328" s="28">
        <v>0.008790626056948131</v>
      </c>
      <c r="J328" s="73">
        <v>0.12338468668735601</v>
      </c>
    </row>
    <row r="329" spans="2:10" ht="14.25">
      <c r="B329" s="69"/>
      <c r="C329" s="70"/>
      <c r="D329" s="70"/>
      <c r="E329" s="24" t="s">
        <v>277</v>
      </c>
      <c r="F329" s="30" t="s">
        <v>37</v>
      </c>
      <c r="G329" s="24" t="s">
        <v>278</v>
      </c>
      <c r="H329" s="27">
        <v>601.2750361277501</v>
      </c>
      <c r="I329" s="28">
        <v>0.11459406063040788</v>
      </c>
      <c r="J329" s="73"/>
    </row>
    <row r="330" spans="2:10" ht="14.25">
      <c r="B330" s="23" t="s">
        <v>779</v>
      </c>
      <c r="C330" s="24" t="s">
        <v>780</v>
      </c>
      <c r="D330" s="25">
        <v>883.51</v>
      </c>
      <c r="E330" s="24" t="s">
        <v>75</v>
      </c>
      <c r="F330" s="26" t="s">
        <v>17</v>
      </c>
      <c r="G330" s="24" t="s">
        <v>76</v>
      </c>
      <c r="H330" s="27">
        <v>122.52951151132552</v>
      </c>
      <c r="I330" s="28">
        <v>0.13868491755761173</v>
      </c>
      <c r="J330" s="29">
        <v>0.13868491755761173</v>
      </c>
    </row>
    <row r="331" spans="2:10" ht="14.25">
      <c r="B331" s="23" t="s">
        <v>781</v>
      </c>
      <c r="C331" s="24" t="s">
        <v>782</v>
      </c>
      <c r="D331" s="25">
        <v>4360.01</v>
      </c>
      <c r="E331" s="24" t="s">
        <v>367</v>
      </c>
      <c r="F331" s="32" t="s">
        <v>26</v>
      </c>
      <c r="G331" s="24" t="s">
        <v>368</v>
      </c>
      <c r="H331" s="27">
        <v>2292.95288085938</v>
      </c>
      <c r="I331" s="28">
        <v>0.5259054178452297</v>
      </c>
      <c r="J331" s="29">
        <v>0.5259054178452297</v>
      </c>
    </row>
    <row r="332" spans="2:10" ht="14.25">
      <c r="B332" s="23" t="s">
        <v>783</v>
      </c>
      <c r="C332" s="24" t="s">
        <v>784</v>
      </c>
      <c r="D332" s="25">
        <v>2626.97</v>
      </c>
      <c r="E332" s="24" t="s">
        <v>471</v>
      </c>
      <c r="F332" s="26" t="s">
        <v>26</v>
      </c>
      <c r="G332" s="24" t="s">
        <v>472</v>
      </c>
      <c r="H332" s="27">
        <v>1117.6583809258586</v>
      </c>
      <c r="I332" s="28">
        <v>0.42545532721190527</v>
      </c>
      <c r="J332" s="29">
        <v>0.42545532721190527</v>
      </c>
    </row>
    <row r="333" spans="2:10" ht="14.25">
      <c r="B333" s="23" t="s">
        <v>785</v>
      </c>
      <c r="C333" s="24" t="s">
        <v>786</v>
      </c>
      <c r="D333" s="25">
        <v>6113.44</v>
      </c>
      <c r="E333" s="24" t="s">
        <v>30</v>
      </c>
      <c r="F333" s="26" t="s">
        <v>17</v>
      </c>
      <c r="G333" s="24" t="s">
        <v>31</v>
      </c>
      <c r="H333" s="27">
        <v>537.9177627563479</v>
      </c>
      <c r="I333" s="28">
        <v>0.08798937468206901</v>
      </c>
      <c r="J333" s="29">
        <v>0.08798937468206901</v>
      </c>
    </row>
    <row r="334" spans="2:10" ht="14.25">
      <c r="B334" s="23" t="s">
        <v>787</v>
      </c>
      <c r="C334" s="24" t="s">
        <v>788</v>
      </c>
      <c r="D334" s="25">
        <v>1083.34</v>
      </c>
      <c r="E334" s="24" t="s">
        <v>305</v>
      </c>
      <c r="F334" s="26" t="s">
        <v>17</v>
      </c>
      <c r="G334" s="24" t="s">
        <v>306</v>
      </c>
      <c r="H334" s="27">
        <v>364.018890380859</v>
      </c>
      <c r="I334" s="28">
        <v>0.3360153694877499</v>
      </c>
      <c r="J334" s="29">
        <v>0.3360153694877499</v>
      </c>
    </row>
    <row r="335" spans="2:10" ht="14.25">
      <c r="B335" s="23" t="s">
        <v>789</v>
      </c>
      <c r="C335" s="24" t="s">
        <v>790</v>
      </c>
      <c r="D335" s="25">
        <v>1087.33</v>
      </c>
      <c r="E335" s="24" t="s">
        <v>495</v>
      </c>
      <c r="F335" s="26" t="s">
        <v>17</v>
      </c>
      <c r="G335" s="24" t="s">
        <v>496</v>
      </c>
      <c r="H335" s="27">
        <v>156.5263241506828</v>
      </c>
      <c r="I335" s="28">
        <v>0.14395475536468488</v>
      </c>
      <c r="J335" s="29">
        <v>0.14395475536468488</v>
      </c>
    </row>
    <row r="336" spans="2:10" ht="14.25">
      <c r="B336" s="23" t="s">
        <v>791</v>
      </c>
      <c r="C336" s="24" t="s">
        <v>792</v>
      </c>
      <c r="D336" s="25">
        <v>2383.71</v>
      </c>
      <c r="E336" s="24" t="s">
        <v>25</v>
      </c>
      <c r="F336" s="26" t="s">
        <v>26</v>
      </c>
      <c r="G336" s="24" t="s">
        <v>27</v>
      </c>
      <c r="H336" s="27">
        <v>997.6269896458693</v>
      </c>
      <c r="I336" s="28">
        <v>0.4185186074001742</v>
      </c>
      <c r="J336" s="29">
        <v>0.4185186074001742</v>
      </c>
    </row>
    <row r="337" spans="2:10" ht="14.25">
      <c r="B337" s="23" t="s">
        <v>793</v>
      </c>
      <c r="C337" s="24" t="s">
        <v>794</v>
      </c>
      <c r="D337" s="25">
        <v>2791.56</v>
      </c>
      <c r="E337" s="24" t="s">
        <v>209</v>
      </c>
      <c r="F337" s="26" t="s">
        <v>17</v>
      </c>
      <c r="G337" s="24" t="s">
        <v>210</v>
      </c>
      <c r="H337" s="27">
        <v>380.892456054688</v>
      </c>
      <c r="I337" s="28">
        <v>0.1364443021302383</v>
      </c>
      <c r="J337" s="29">
        <v>0.1364443021302383</v>
      </c>
    </row>
    <row r="338" spans="2:10" ht="14.25">
      <c r="B338" s="23" t="s">
        <v>795</v>
      </c>
      <c r="C338" s="24" t="s">
        <v>796</v>
      </c>
      <c r="D338" s="25">
        <v>857.57</v>
      </c>
      <c r="E338" s="24" t="s">
        <v>409</v>
      </c>
      <c r="F338" s="26" t="s">
        <v>17</v>
      </c>
      <c r="G338" s="24" t="s">
        <v>410</v>
      </c>
      <c r="H338" s="27">
        <v>74.2741165161133</v>
      </c>
      <c r="I338" s="28">
        <v>0.08660997529777545</v>
      </c>
      <c r="J338" s="29">
        <v>0.08660997529777545</v>
      </c>
    </row>
    <row r="339" spans="2:10" ht="14.25">
      <c r="B339" s="23" t="s">
        <v>797</v>
      </c>
      <c r="C339" s="24" t="s">
        <v>798</v>
      </c>
      <c r="D339" s="25">
        <v>2981.06</v>
      </c>
      <c r="E339" s="24" t="s">
        <v>487</v>
      </c>
      <c r="F339" s="26" t="s">
        <v>17</v>
      </c>
      <c r="G339" s="24" t="s">
        <v>488</v>
      </c>
      <c r="H339" s="27">
        <v>1368.9086222350572</v>
      </c>
      <c r="I339" s="28">
        <v>0.45920196917709044</v>
      </c>
      <c r="J339" s="29">
        <v>0.45920196917709044</v>
      </c>
    </row>
    <row r="340" spans="2:10" ht="14.25">
      <c r="B340" s="23" t="s">
        <v>799</v>
      </c>
      <c r="C340" s="24" t="s">
        <v>800</v>
      </c>
      <c r="D340" s="25">
        <v>2640.29</v>
      </c>
      <c r="E340" s="24" t="s">
        <v>623</v>
      </c>
      <c r="F340" s="26" t="s">
        <v>26</v>
      </c>
      <c r="G340" s="24" t="s">
        <v>624</v>
      </c>
      <c r="H340" s="27">
        <v>188.002105712891</v>
      </c>
      <c r="I340" s="28">
        <v>0.07120509705861515</v>
      </c>
      <c r="J340" s="29">
        <v>0.07120509705861515</v>
      </c>
    </row>
    <row r="341" spans="2:10" ht="14.25">
      <c r="B341" s="23" t="s">
        <v>801</v>
      </c>
      <c r="C341" s="24" t="s">
        <v>802</v>
      </c>
      <c r="D341" s="25">
        <v>2058.92</v>
      </c>
      <c r="E341" s="24" t="s">
        <v>165</v>
      </c>
      <c r="F341" s="26" t="s">
        <v>17</v>
      </c>
      <c r="G341" s="24" t="s">
        <v>166</v>
      </c>
      <c r="H341" s="27">
        <v>169.84176151344406</v>
      </c>
      <c r="I341" s="28">
        <v>0.08249070459922875</v>
      </c>
      <c r="J341" s="29">
        <v>0.08249070459922875</v>
      </c>
    </row>
    <row r="342" spans="2:10" ht="14.25">
      <c r="B342" s="23" t="s">
        <v>803</v>
      </c>
      <c r="C342" s="24" t="s">
        <v>804</v>
      </c>
      <c r="D342" s="25">
        <v>8461.049999999994</v>
      </c>
      <c r="E342" s="24" t="s">
        <v>201</v>
      </c>
      <c r="F342" s="26" t="s">
        <v>26</v>
      </c>
      <c r="G342" s="24" t="s">
        <v>202</v>
      </c>
      <c r="H342" s="27">
        <v>1657.7490674348617</v>
      </c>
      <c r="I342" s="28">
        <v>0.19592710921633402</v>
      </c>
      <c r="J342" s="29">
        <v>0.19592710921633402</v>
      </c>
    </row>
    <row r="343" spans="2:10" ht="14.25">
      <c r="B343" s="23" t="s">
        <v>805</v>
      </c>
      <c r="C343" s="24" t="s">
        <v>806</v>
      </c>
      <c r="D343" s="25">
        <v>1124.09</v>
      </c>
      <c r="E343" s="24" t="s">
        <v>441</v>
      </c>
      <c r="F343" s="26" t="s">
        <v>26</v>
      </c>
      <c r="G343" s="24" t="s">
        <v>442</v>
      </c>
      <c r="H343" s="27">
        <v>171.275527954102</v>
      </c>
      <c r="I343" s="28">
        <v>0.1523681626507682</v>
      </c>
      <c r="J343" s="29">
        <v>0.1523681626507682</v>
      </c>
    </row>
    <row r="344" spans="2:10" ht="14.25">
      <c r="B344" s="23" t="s">
        <v>807</v>
      </c>
      <c r="C344" s="24" t="s">
        <v>808</v>
      </c>
      <c r="D344" s="25">
        <v>2950.57</v>
      </c>
      <c r="E344" s="24" t="s">
        <v>603</v>
      </c>
      <c r="F344" s="26" t="s">
        <v>17</v>
      </c>
      <c r="G344" s="24" t="s">
        <v>604</v>
      </c>
      <c r="H344" s="27">
        <v>225.771469116211</v>
      </c>
      <c r="I344" s="28">
        <v>0.07651791657754636</v>
      </c>
      <c r="J344" s="29">
        <v>0.07651791657754636</v>
      </c>
    </row>
    <row r="345" spans="2:10" ht="14.25">
      <c r="B345" s="23" t="s">
        <v>809</v>
      </c>
      <c r="C345" s="24" t="s">
        <v>810</v>
      </c>
      <c r="D345" s="25">
        <v>1015.45</v>
      </c>
      <c r="E345" s="24" t="s">
        <v>165</v>
      </c>
      <c r="F345" s="26" t="s">
        <v>17</v>
      </c>
      <c r="G345" s="24" t="s">
        <v>166</v>
      </c>
      <c r="H345" s="27">
        <v>246.896072387695</v>
      </c>
      <c r="I345" s="28">
        <v>0.24313956609158008</v>
      </c>
      <c r="J345" s="29">
        <v>0.24313956609158008</v>
      </c>
    </row>
    <row r="346" spans="2:10" ht="14.25">
      <c r="B346" s="69" t="s">
        <v>811</v>
      </c>
      <c r="C346" s="70" t="s">
        <v>812</v>
      </c>
      <c r="D346" s="70">
        <v>1591.13</v>
      </c>
      <c r="E346" s="24" t="s">
        <v>813</v>
      </c>
      <c r="F346" s="26" t="s">
        <v>17</v>
      </c>
      <c r="G346" s="24" t="s">
        <v>811</v>
      </c>
      <c r="H346" s="27">
        <v>125.8981660082936</v>
      </c>
      <c r="I346" s="28">
        <v>0.07912500299051214</v>
      </c>
      <c r="J346" s="73">
        <v>0.08556811521097114</v>
      </c>
    </row>
    <row r="347" spans="2:10" ht="14.25">
      <c r="B347" s="69"/>
      <c r="C347" s="70"/>
      <c r="D347" s="70"/>
      <c r="E347" s="24" t="s">
        <v>814</v>
      </c>
      <c r="F347" s="26" t="s">
        <v>17</v>
      </c>
      <c r="G347" s="24" t="s">
        <v>815</v>
      </c>
      <c r="H347" s="27">
        <v>10.2518291473389</v>
      </c>
      <c r="I347" s="28">
        <v>0.006443112220458981</v>
      </c>
      <c r="J347" s="73"/>
    </row>
    <row r="348" spans="2:10" ht="14.25">
      <c r="B348" s="23" t="s">
        <v>816</v>
      </c>
      <c r="C348" s="24" t="s">
        <v>817</v>
      </c>
      <c r="D348" s="25">
        <v>1797.6</v>
      </c>
      <c r="E348" s="24" t="s">
        <v>345</v>
      </c>
      <c r="F348" s="26" t="s">
        <v>17</v>
      </c>
      <c r="G348" s="24" t="s">
        <v>346</v>
      </c>
      <c r="H348" s="27">
        <v>339.620941162109</v>
      </c>
      <c r="I348" s="28">
        <v>0.1889302075890682</v>
      </c>
      <c r="J348" s="29">
        <v>0.1889302075890682</v>
      </c>
    </row>
    <row r="349" spans="2:10" ht="14.25">
      <c r="B349" s="23" t="s">
        <v>818</v>
      </c>
      <c r="C349" s="24" t="s">
        <v>819</v>
      </c>
      <c r="D349" s="25">
        <v>1121.08</v>
      </c>
      <c r="E349" s="24" t="s">
        <v>820</v>
      </c>
      <c r="F349" s="26" t="s">
        <v>17</v>
      </c>
      <c r="G349" s="24" t="s">
        <v>821</v>
      </c>
      <c r="H349" s="27">
        <v>35.42672144854444</v>
      </c>
      <c r="I349" s="28">
        <v>0.03160052935432301</v>
      </c>
      <c r="J349" s="29">
        <v>0.03160052935432301</v>
      </c>
    </row>
    <row r="350" spans="2:10" ht="14.25">
      <c r="B350" s="23" t="s">
        <v>822</v>
      </c>
      <c r="C350" s="24" t="s">
        <v>823</v>
      </c>
      <c r="D350" s="25">
        <v>1769.07</v>
      </c>
      <c r="E350" s="24" t="s">
        <v>135</v>
      </c>
      <c r="F350" s="26" t="s">
        <v>26</v>
      </c>
      <c r="G350" s="24" t="s">
        <v>136</v>
      </c>
      <c r="H350" s="27">
        <v>432.2924639731647</v>
      </c>
      <c r="I350" s="28">
        <v>0.24436142378377604</v>
      </c>
      <c r="J350" s="29">
        <v>0.24436142378377604</v>
      </c>
    </row>
    <row r="351" spans="2:10" ht="14.25">
      <c r="B351" s="23" t="s">
        <v>824</v>
      </c>
      <c r="C351" s="24" t="s">
        <v>825</v>
      </c>
      <c r="D351" s="25">
        <v>9627.06</v>
      </c>
      <c r="E351" s="24" t="s">
        <v>367</v>
      </c>
      <c r="F351" s="32" t="s">
        <v>26</v>
      </c>
      <c r="G351" s="24" t="s">
        <v>368</v>
      </c>
      <c r="H351" s="27">
        <v>6787.064453125</v>
      </c>
      <c r="I351" s="28">
        <v>0.7049986655453483</v>
      </c>
      <c r="J351" s="29">
        <v>0.7049986655453483</v>
      </c>
    </row>
    <row r="352" spans="2:10" ht="14.25">
      <c r="B352" s="69" t="s">
        <v>826</v>
      </c>
      <c r="C352" s="70" t="s">
        <v>827</v>
      </c>
      <c r="D352" s="70">
        <v>1068.77</v>
      </c>
      <c r="E352" s="24" t="s">
        <v>399</v>
      </c>
      <c r="F352" s="26" t="s">
        <v>17</v>
      </c>
      <c r="G352" s="24" t="s">
        <v>400</v>
      </c>
      <c r="H352" s="27">
        <v>131.058975219727</v>
      </c>
      <c r="I352" s="28">
        <v>0.12262598615205048</v>
      </c>
      <c r="J352" s="73">
        <v>0.12972020830304565</v>
      </c>
    </row>
    <row r="353" spans="2:10" ht="14.25">
      <c r="B353" s="69"/>
      <c r="C353" s="70"/>
      <c r="D353" s="70"/>
      <c r="E353" s="24" t="s">
        <v>828</v>
      </c>
      <c r="F353" s="26" t="s">
        <v>26</v>
      </c>
      <c r="G353" s="24" t="s">
        <v>829</v>
      </c>
      <c r="H353" s="27">
        <v>7.58209180831909</v>
      </c>
      <c r="I353" s="28">
        <v>0.007094222150995154</v>
      </c>
      <c r="J353" s="73"/>
    </row>
    <row r="354" spans="1:10" ht="14.25">
      <c r="A354" s="44"/>
      <c r="B354" s="33" t="s">
        <v>830</v>
      </c>
      <c r="C354" s="34" t="s">
        <v>831</v>
      </c>
      <c r="D354" s="35">
        <v>865.12</v>
      </c>
      <c r="E354" s="34" t="s">
        <v>349</v>
      </c>
      <c r="F354" s="36" t="s">
        <v>17</v>
      </c>
      <c r="G354" s="34" t="s">
        <v>350</v>
      </c>
      <c r="H354" s="37">
        <v>43.7598787769778</v>
      </c>
      <c r="I354" s="38">
        <v>0.05058243801666566</v>
      </c>
      <c r="J354" s="38">
        <v>0.05058243801666566</v>
      </c>
    </row>
    <row r="355" spans="2:10" ht="14.25">
      <c r="B355" s="23" t="s">
        <v>832</v>
      </c>
      <c r="C355" s="24" t="s">
        <v>833</v>
      </c>
      <c r="D355" s="25">
        <v>1240.75</v>
      </c>
      <c r="E355" s="24" t="s">
        <v>834</v>
      </c>
      <c r="F355" s="26" t="s">
        <v>17</v>
      </c>
      <c r="G355" s="24" t="s">
        <v>835</v>
      </c>
      <c r="H355" s="27">
        <v>33.3028221130371</v>
      </c>
      <c r="I355" s="28">
        <v>0.02684088020393883</v>
      </c>
      <c r="J355" s="29">
        <v>0.02684088020393883</v>
      </c>
    </row>
    <row r="356" spans="2:10" ht="14.25">
      <c r="B356" s="31" t="s">
        <v>836</v>
      </c>
      <c r="C356" s="24" t="s">
        <v>837</v>
      </c>
      <c r="D356" s="25">
        <v>902.3</v>
      </c>
      <c r="E356" s="24" t="s">
        <v>51</v>
      </c>
      <c r="F356" s="26" t="s">
        <v>17</v>
      </c>
      <c r="G356" s="24" t="s">
        <v>52</v>
      </c>
      <c r="H356" s="27">
        <v>120.31195874512206</v>
      </c>
      <c r="I356" s="28">
        <v>0.1333391984319207</v>
      </c>
      <c r="J356" s="29">
        <v>0.1333391984319207</v>
      </c>
    </row>
    <row r="357" spans="2:10" ht="14.25">
      <c r="B357" s="23" t="s">
        <v>838</v>
      </c>
      <c r="C357" s="24" t="s">
        <v>839</v>
      </c>
      <c r="D357" s="25">
        <v>5937.42</v>
      </c>
      <c r="E357" s="24" t="s">
        <v>215</v>
      </c>
      <c r="F357" s="26" t="s">
        <v>26</v>
      </c>
      <c r="G357" s="24" t="s">
        <v>216</v>
      </c>
      <c r="H357" s="27">
        <v>2206.02172851563</v>
      </c>
      <c r="I357" s="28">
        <v>0.3715455077315787</v>
      </c>
      <c r="J357" s="29">
        <v>0.3715455077315787</v>
      </c>
    </row>
    <row r="358" spans="2:10" ht="14.25">
      <c r="B358" s="69" t="s">
        <v>840</v>
      </c>
      <c r="C358" s="70" t="s">
        <v>841</v>
      </c>
      <c r="D358" s="70">
        <v>2926.78</v>
      </c>
      <c r="E358" s="24" t="s">
        <v>209</v>
      </c>
      <c r="F358" s="26" t="s">
        <v>17</v>
      </c>
      <c r="G358" s="24" t="s">
        <v>210</v>
      </c>
      <c r="H358" s="27">
        <v>19.603825816651785</v>
      </c>
      <c r="I358" s="28">
        <v>0.006698086571813318</v>
      </c>
      <c r="J358" s="73">
        <v>0.036873609085870195</v>
      </c>
    </row>
    <row r="359" spans="2:10" ht="14.25">
      <c r="B359" s="69"/>
      <c r="C359" s="70"/>
      <c r="D359" s="70"/>
      <c r="E359" s="24" t="s">
        <v>36</v>
      </c>
      <c r="F359" s="30" t="s">
        <v>37</v>
      </c>
      <c r="G359" s="24" t="s">
        <v>38</v>
      </c>
      <c r="H359" s="27">
        <v>88.3171157836914</v>
      </c>
      <c r="I359" s="28">
        <v>0.03017552251405688</v>
      </c>
      <c r="J359" s="73"/>
    </row>
    <row r="360" spans="2:10" ht="14.25">
      <c r="B360" s="31" t="s">
        <v>842</v>
      </c>
      <c r="C360" s="24" t="s">
        <v>843</v>
      </c>
      <c r="D360" s="25">
        <v>1461.22</v>
      </c>
      <c r="E360" s="24" t="s">
        <v>51</v>
      </c>
      <c r="F360" s="26" t="s">
        <v>17</v>
      </c>
      <c r="G360" s="24" t="s">
        <v>52</v>
      </c>
      <c r="H360" s="27">
        <v>303.146836696678</v>
      </c>
      <c r="I360" s="28">
        <v>0.2074614640185239</v>
      </c>
      <c r="J360" s="29">
        <v>0.2074614640185239</v>
      </c>
    </row>
    <row r="361" spans="2:10" ht="14.25">
      <c r="B361" s="23" t="s">
        <v>844</v>
      </c>
      <c r="C361" s="24" t="s">
        <v>845</v>
      </c>
      <c r="D361" s="25">
        <v>802.98</v>
      </c>
      <c r="E361" s="24" t="s">
        <v>55</v>
      </c>
      <c r="F361" s="26" t="s">
        <v>17</v>
      </c>
      <c r="G361" s="24" t="s">
        <v>56</v>
      </c>
      <c r="H361" s="27">
        <v>356.38536298275005</v>
      </c>
      <c r="I361" s="28">
        <v>0.44382844277908545</v>
      </c>
      <c r="J361" s="29">
        <v>0.44382844277908545</v>
      </c>
    </row>
    <row r="362" spans="2:10" ht="14.25">
      <c r="B362" s="69" t="s">
        <v>846</v>
      </c>
      <c r="C362" s="70" t="s">
        <v>847</v>
      </c>
      <c r="D362" s="70">
        <v>3832.09</v>
      </c>
      <c r="E362" s="24" t="s">
        <v>389</v>
      </c>
      <c r="F362" s="26" t="s">
        <v>17</v>
      </c>
      <c r="G362" s="24" t="s">
        <v>390</v>
      </c>
      <c r="H362" s="27">
        <v>1246.90405273438</v>
      </c>
      <c r="I362" s="28">
        <v>0.32538485597529804</v>
      </c>
      <c r="J362" s="73">
        <v>0.3274132054402379</v>
      </c>
    </row>
    <row r="363" spans="2:10" ht="14.25">
      <c r="B363" s="69"/>
      <c r="C363" s="70"/>
      <c r="D363" s="70"/>
      <c r="E363" s="24" t="s">
        <v>685</v>
      </c>
      <c r="F363" s="26" t="s">
        <v>17</v>
      </c>
      <c r="G363" s="24" t="s">
        <v>686</v>
      </c>
      <c r="H363" s="27">
        <v>7.772817701101302</v>
      </c>
      <c r="I363" s="28">
        <v>0.0020283494649398375</v>
      </c>
      <c r="J363" s="73"/>
    </row>
    <row r="364" spans="2:10" ht="14.25">
      <c r="B364" s="23" t="s">
        <v>848</v>
      </c>
      <c r="C364" s="24" t="s">
        <v>849</v>
      </c>
      <c r="D364" s="25">
        <v>2432.54</v>
      </c>
      <c r="E364" s="24" t="s">
        <v>233</v>
      </c>
      <c r="F364" s="26" t="s">
        <v>17</v>
      </c>
      <c r="G364" s="24" t="s">
        <v>234</v>
      </c>
      <c r="H364" s="27">
        <v>47.0160799026489</v>
      </c>
      <c r="I364" s="28">
        <v>0.01932797812272312</v>
      </c>
      <c r="J364" s="29">
        <v>0.01932797812272312</v>
      </c>
    </row>
    <row r="365" spans="2:10" ht="14.25">
      <c r="B365" s="69" t="s">
        <v>850</v>
      </c>
      <c r="C365" s="70" t="s">
        <v>851</v>
      </c>
      <c r="D365" s="70">
        <v>3159.82</v>
      </c>
      <c r="E365" s="24" t="s">
        <v>399</v>
      </c>
      <c r="F365" s="26" t="s">
        <v>17</v>
      </c>
      <c r="G365" s="24" t="s">
        <v>400</v>
      </c>
      <c r="H365" s="27">
        <v>23.3346347808838</v>
      </c>
      <c r="I365" s="28">
        <v>0.00738479874830965</v>
      </c>
      <c r="J365" s="73">
        <v>0.08270162854306695</v>
      </c>
    </row>
    <row r="366" spans="2:10" ht="14.25">
      <c r="B366" s="69"/>
      <c r="C366" s="70"/>
      <c r="D366" s="70"/>
      <c r="E366" s="24" t="s">
        <v>828</v>
      </c>
      <c r="F366" s="26" t="s">
        <v>26</v>
      </c>
      <c r="G366" s="24" t="s">
        <v>829</v>
      </c>
      <c r="H366" s="27">
        <v>237.98762512207</v>
      </c>
      <c r="I366" s="28">
        <v>0.07531682979475729</v>
      </c>
      <c r="J366" s="73"/>
    </row>
    <row r="367" spans="2:10" ht="14.25">
      <c r="B367" s="69" t="s">
        <v>852</v>
      </c>
      <c r="C367" s="70" t="s">
        <v>853</v>
      </c>
      <c r="D367" s="70">
        <v>7659.14</v>
      </c>
      <c r="E367" s="24" t="s">
        <v>777</v>
      </c>
      <c r="F367" s="26" t="s">
        <v>17</v>
      </c>
      <c r="G367" s="24" t="s">
        <v>778</v>
      </c>
      <c r="H367" s="27">
        <v>89.8680036067963</v>
      </c>
      <c r="I367" s="28">
        <v>0.011733432683930088</v>
      </c>
      <c r="J367" s="73">
        <v>0.01229362255423929</v>
      </c>
    </row>
    <row r="368" spans="2:10" ht="14.25">
      <c r="B368" s="69"/>
      <c r="C368" s="70"/>
      <c r="D368" s="70"/>
      <c r="E368" s="24" t="s">
        <v>277</v>
      </c>
      <c r="F368" s="30" t="s">
        <v>37</v>
      </c>
      <c r="G368" s="24" t="s">
        <v>278</v>
      </c>
      <c r="H368" s="27">
        <v>4.29057264328003</v>
      </c>
      <c r="I368" s="28">
        <v>0.0005601898703092032</v>
      </c>
      <c r="J368" s="73"/>
    </row>
    <row r="369" spans="2:10" ht="14.25">
      <c r="B369" s="41" t="s">
        <v>854</v>
      </c>
      <c r="C369" s="42" t="s">
        <v>855</v>
      </c>
      <c r="D369" s="42">
        <v>1588.644</v>
      </c>
      <c r="E369" s="34" t="s">
        <v>465</v>
      </c>
      <c r="F369" s="36" t="s">
        <v>26</v>
      </c>
      <c r="G369" s="34" t="s">
        <v>466</v>
      </c>
      <c r="H369" s="37">
        <v>8.90108968323055</v>
      </c>
      <c r="I369" s="38">
        <f>H369/D369</f>
        <v>0.0056029479752735985</v>
      </c>
      <c r="J369" s="43">
        <f>H369/D369</f>
        <v>0.0056029479752735985</v>
      </c>
    </row>
    <row r="370" spans="2:10" ht="14.25">
      <c r="B370" s="23" t="s">
        <v>856</v>
      </c>
      <c r="C370" s="24" t="s">
        <v>857</v>
      </c>
      <c r="D370" s="25">
        <v>4613.95</v>
      </c>
      <c r="E370" s="24" t="s">
        <v>725</v>
      </c>
      <c r="F370" s="26" t="s">
        <v>17</v>
      </c>
      <c r="G370" s="24" t="s">
        <v>726</v>
      </c>
      <c r="H370" s="27">
        <v>1058.28271484375</v>
      </c>
      <c r="I370" s="28">
        <v>0.22936588277804268</v>
      </c>
      <c r="J370" s="29">
        <v>0.22936588277804268</v>
      </c>
    </row>
    <row r="371" spans="2:10" ht="14.25">
      <c r="B371" s="23" t="s">
        <v>858</v>
      </c>
      <c r="C371" s="24" t="s">
        <v>859</v>
      </c>
      <c r="D371" s="25">
        <v>9890.78</v>
      </c>
      <c r="E371" s="24" t="s">
        <v>325</v>
      </c>
      <c r="F371" s="26" t="s">
        <v>26</v>
      </c>
      <c r="G371" s="24" t="s">
        <v>326</v>
      </c>
      <c r="H371" s="27">
        <v>201.98725794815994</v>
      </c>
      <c r="I371" s="28">
        <v>0.020421772392891148</v>
      </c>
      <c r="J371" s="29">
        <v>0.020421772392891148</v>
      </c>
    </row>
    <row r="372" spans="2:10" ht="14.25">
      <c r="B372" s="23" t="s">
        <v>860</v>
      </c>
      <c r="C372" s="24" t="s">
        <v>861</v>
      </c>
      <c r="D372" s="25">
        <v>2667.56</v>
      </c>
      <c r="E372" s="24" t="s">
        <v>143</v>
      </c>
      <c r="F372" s="26" t="s">
        <v>26</v>
      </c>
      <c r="G372" s="24" t="s">
        <v>144</v>
      </c>
      <c r="H372" s="27">
        <v>1455.0396692806291</v>
      </c>
      <c r="I372" s="28">
        <v>0.545457147835711</v>
      </c>
      <c r="J372" s="29">
        <v>0.545457147835711</v>
      </c>
    </row>
    <row r="373" spans="2:10" ht="14.25">
      <c r="B373" s="23" t="s">
        <v>862</v>
      </c>
      <c r="C373" s="24" t="s">
        <v>863</v>
      </c>
      <c r="D373" s="25">
        <v>2090.68</v>
      </c>
      <c r="E373" s="24" t="s">
        <v>495</v>
      </c>
      <c r="F373" s="26" t="s">
        <v>17</v>
      </c>
      <c r="G373" s="24" t="s">
        <v>496</v>
      </c>
      <c r="H373" s="27">
        <v>998.351928710938</v>
      </c>
      <c r="I373" s="28">
        <v>0.47752498168583335</v>
      </c>
      <c r="J373" s="29">
        <v>0.47752498168583335</v>
      </c>
    </row>
    <row r="374" spans="2:10" ht="14.25">
      <c r="B374" s="23" t="s">
        <v>864</v>
      </c>
      <c r="C374" s="24" t="s">
        <v>865</v>
      </c>
      <c r="D374" s="25">
        <v>1497.96</v>
      </c>
      <c r="E374" s="24" t="s">
        <v>495</v>
      </c>
      <c r="F374" s="26" t="s">
        <v>17</v>
      </c>
      <c r="G374" s="24" t="s">
        <v>496</v>
      </c>
      <c r="H374" s="27">
        <v>381.59375957399607</v>
      </c>
      <c r="I374" s="28">
        <v>0.2547422892293493</v>
      </c>
      <c r="J374" s="29">
        <v>0.2547422892293493</v>
      </c>
    </row>
    <row r="375" spans="2:10" ht="14.25">
      <c r="B375" s="23" t="s">
        <v>866</v>
      </c>
      <c r="C375" s="24" t="s">
        <v>867</v>
      </c>
      <c r="D375" s="25">
        <v>888.69</v>
      </c>
      <c r="E375" s="24" t="s">
        <v>45</v>
      </c>
      <c r="F375" s="26" t="s">
        <v>17</v>
      </c>
      <c r="G375" s="24" t="s">
        <v>46</v>
      </c>
      <c r="H375" s="27">
        <v>26.9881420135498</v>
      </c>
      <c r="I375" s="28">
        <v>0.030368454706984214</v>
      </c>
      <c r="J375" s="29">
        <v>0.030368454706984214</v>
      </c>
    </row>
    <row r="376" spans="2:10" ht="14.25">
      <c r="B376" s="23" t="s">
        <v>868</v>
      </c>
      <c r="C376" s="24" t="s">
        <v>869</v>
      </c>
      <c r="D376" s="25">
        <v>1973.7</v>
      </c>
      <c r="E376" s="24" t="s">
        <v>215</v>
      </c>
      <c r="F376" s="26" t="s">
        <v>26</v>
      </c>
      <c r="G376" s="24" t="s">
        <v>216</v>
      </c>
      <c r="H376" s="27">
        <v>962.5589509290587</v>
      </c>
      <c r="I376" s="28">
        <v>0.487692633596321</v>
      </c>
      <c r="J376" s="29">
        <v>0.487692633596321</v>
      </c>
    </row>
    <row r="377" spans="2:10" ht="14.25">
      <c r="B377" s="23" t="s">
        <v>870</v>
      </c>
      <c r="C377" s="24" t="s">
        <v>871</v>
      </c>
      <c r="D377" s="25">
        <v>979.33</v>
      </c>
      <c r="E377" s="24" t="s">
        <v>21</v>
      </c>
      <c r="F377" s="26" t="s">
        <v>17</v>
      </c>
      <c r="G377" s="24" t="s">
        <v>22</v>
      </c>
      <c r="H377" s="27">
        <v>504.276611328125</v>
      </c>
      <c r="I377" s="28">
        <v>0.5149200078912368</v>
      </c>
      <c r="J377" s="29">
        <v>0.5149200078912368</v>
      </c>
    </row>
    <row r="378" spans="2:10" ht="14.25">
      <c r="B378" s="23" t="s">
        <v>872</v>
      </c>
      <c r="C378" s="24" t="s">
        <v>873</v>
      </c>
      <c r="D378" s="25">
        <v>1255.18</v>
      </c>
      <c r="E378" s="24" t="s">
        <v>107</v>
      </c>
      <c r="F378" s="26" t="s">
        <v>17</v>
      </c>
      <c r="G378" s="24" t="s">
        <v>108</v>
      </c>
      <c r="H378" s="27">
        <v>46.93486280029172</v>
      </c>
      <c r="I378" s="28">
        <v>0.037392933922060355</v>
      </c>
      <c r="J378" s="29">
        <v>0.037392933922060355</v>
      </c>
    </row>
    <row r="379" spans="2:10" ht="14.25">
      <c r="B379" s="23" t="s">
        <v>874</v>
      </c>
      <c r="C379" s="24" t="s">
        <v>875</v>
      </c>
      <c r="D379" s="25">
        <v>1145.12</v>
      </c>
      <c r="E379" s="24" t="s">
        <v>34</v>
      </c>
      <c r="F379" s="26" t="s">
        <v>26</v>
      </c>
      <c r="G379" s="24" t="s">
        <v>35</v>
      </c>
      <c r="H379" s="27">
        <v>57.27717065811159</v>
      </c>
      <c r="I379" s="28">
        <v>0.05001848772016172</v>
      </c>
      <c r="J379" s="29">
        <v>0.05001848772016172</v>
      </c>
    </row>
    <row r="380" spans="2:10" ht="14.25">
      <c r="B380" s="23" t="s">
        <v>876</v>
      </c>
      <c r="C380" s="24" t="s">
        <v>877</v>
      </c>
      <c r="D380" s="25">
        <v>1657.66</v>
      </c>
      <c r="E380" s="24" t="s">
        <v>205</v>
      </c>
      <c r="F380" s="26" t="s">
        <v>26</v>
      </c>
      <c r="G380" s="24" t="s">
        <v>206</v>
      </c>
      <c r="H380" s="27">
        <v>21.2136306762695</v>
      </c>
      <c r="I380" s="28">
        <v>0.012797335205210657</v>
      </c>
      <c r="J380" s="29">
        <v>0.012797335205210657</v>
      </c>
    </row>
    <row r="381" spans="2:10" ht="14.25">
      <c r="B381" s="23" t="s">
        <v>878</v>
      </c>
      <c r="C381" s="24" t="s">
        <v>879</v>
      </c>
      <c r="D381" s="25">
        <v>5370.64</v>
      </c>
      <c r="E381" s="24" t="s">
        <v>143</v>
      </c>
      <c r="F381" s="26" t="s">
        <v>26</v>
      </c>
      <c r="G381" s="24" t="s">
        <v>144</v>
      </c>
      <c r="H381" s="27">
        <v>225.21695723275153</v>
      </c>
      <c r="I381" s="28">
        <v>0.04193484523869623</v>
      </c>
      <c r="J381" s="29">
        <v>0.04193484523869623</v>
      </c>
    </row>
    <row r="382" spans="2:10" ht="14.25">
      <c r="B382" s="23" t="s">
        <v>880</v>
      </c>
      <c r="C382" s="24" t="s">
        <v>881</v>
      </c>
      <c r="D382" s="25">
        <v>1007.6</v>
      </c>
      <c r="E382" s="24" t="s">
        <v>643</v>
      </c>
      <c r="F382" s="26" t="s">
        <v>17</v>
      </c>
      <c r="G382" s="24" t="s">
        <v>644</v>
      </c>
      <c r="H382" s="27">
        <v>16.05482864379879</v>
      </c>
      <c r="I382" s="28">
        <v>0.015933732278482323</v>
      </c>
      <c r="J382" s="29">
        <v>0.015933732278482323</v>
      </c>
    </row>
    <row r="383" spans="2:10" ht="14.25">
      <c r="B383" s="23" t="s">
        <v>882</v>
      </c>
      <c r="C383" s="24" t="s">
        <v>883</v>
      </c>
      <c r="D383" s="25">
        <v>2745.5</v>
      </c>
      <c r="E383" s="24" t="s">
        <v>483</v>
      </c>
      <c r="F383" s="30" t="s">
        <v>37</v>
      </c>
      <c r="G383" s="24" t="s">
        <v>484</v>
      </c>
      <c r="H383" s="27">
        <v>327.02523854257834</v>
      </c>
      <c r="I383" s="28">
        <v>0.1191131810390014</v>
      </c>
      <c r="J383" s="29">
        <v>0.1191131810390014</v>
      </c>
    </row>
    <row r="384" spans="2:10" ht="14.25">
      <c r="B384" s="23" t="s">
        <v>884</v>
      </c>
      <c r="C384" s="24" t="s">
        <v>885</v>
      </c>
      <c r="D384" s="25">
        <v>1619.88</v>
      </c>
      <c r="E384" s="24" t="s">
        <v>293</v>
      </c>
      <c r="F384" s="26" t="s">
        <v>17</v>
      </c>
      <c r="G384" s="24" t="s">
        <v>294</v>
      </c>
      <c r="H384" s="27">
        <v>397.797668457031</v>
      </c>
      <c r="I384" s="28">
        <v>0.24557230687275045</v>
      </c>
      <c r="J384" s="29">
        <v>0.24557230687275045</v>
      </c>
    </row>
    <row r="385" spans="2:10" ht="14.25">
      <c r="B385" s="69" t="s">
        <v>886</v>
      </c>
      <c r="C385" s="70" t="s">
        <v>887</v>
      </c>
      <c r="D385" s="70">
        <v>7828.03</v>
      </c>
      <c r="E385" s="24" t="s">
        <v>373</v>
      </c>
      <c r="F385" s="26" t="s">
        <v>17</v>
      </c>
      <c r="G385" s="24" t="s">
        <v>374</v>
      </c>
      <c r="H385" s="27">
        <v>126.60180003754841</v>
      </c>
      <c r="I385" s="28">
        <v>0.016172881304433992</v>
      </c>
      <c r="J385" s="73">
        <v>0.05801403590866558</v>
      </c>
    </row>
    <row r="386" spans="2:10" ht="14.25">
      <c r="B386" s="69"/>
      <c r="C386" s="70"/>
      <c r="D386" s="70"/>
      <c r="E386" s="24" t="s">
        <v>888</v>
      </c>
      <c r="F386" s="26" t="s">
        <v>17</v>
      </c>
      <c r="G386" s="24" t="s">
        <v>889</v>
      </c>
      <c r="H386" s="27">
        <v>327.533813476563</v>
      </c>
      <c r="I386" s="28">
        <v>0.041841154604231594</v>
      </c>
      <c r="J386" s="73"/>
    </row>
    <row r="387" spans="2:10" ht="14.25">
      <c r="B387" s="23" t="s">
        <v>890</v>
      </c>
      <c r="C387" s="24" t="s">
        <v>891</v>
      </c>
      <c r="D387" s="25">
        <v>1731.18</v>
      </c>
      <c r="E387" s="24" t="s">
        <v>389</v>
      </c>
      <c r="F387" s="26" t="s">
        <v>17</v>
      </c>
      <c r="G387" s="24" t="s">
        <v>390</v>
      </c>
      <c r="H387" s="27">
        <v>50.185908847488406</v>
      </c>
      <c r="I387" s="28">
        <v>0.028989422733331258</v>
      </c>
      <c r="J387" s="29">
        <v>0.028989422733331258</v>
      </c>
    </row>
    <row r="388" spans="2:10" ht="14.25">
      <c r="B388" s="23" t="s">
        <v>892</v>
      </c>
      <c r="C388" s="24" t="s">
        <v>893</v>
      </c>
      <c r="D388" s="25">
        <v>803.09</v>
      </c>
      <c r="E388" s="24" t="s">
        <v>21</v>
      </c>
      <c r="F388" s="26" t="s">
        <v>17</v>
      </c>
      <c r="G388" s="24" t="s">
        <v>22</v>
      </c>
      <c r="H388" s="27">
        <v>108.18017578125</v>
      </c>
      <c r="I388" s="28">
        <v>0.13470492196547088</v>
      </c>
      <c r="J388" s="29">
        <v>0.13470492196547088</v>
      </c>
    </row>
    <row r="389" spans="2:10" ht="14.25">
      <c r="B389" s="31" t="s">
        <v>894</v>
      </c>
      <c r="C389" s="24" t="s">
        <v>895</v>
      </c>
      <c r="D389" s="25">
        <v>1825.41</v>
      </c>
      <c r="E389" s="24" t="s">
        <v>51</v>
      </c>
      <c r="F389" s="26" t="s">
        <v>17</v>
      </c>
      <c r="G389" s="24" t="s">
        <v>52</v>
      </c>
      <c r="H389" s="27">
        <v>227.330419383418</v>
      </c>
      <c r="I389" s="28">
        <v>0.12453663360977034</v>
      </c>
      <c r="J389" s="29">
        <v>0.12453663360977034</v>
      </c>
    </row>
    <row r="390" spans="2:10" ht="14.25">
      <c r="B390" s="23" t="s">
        <v>896</v>
      </c>
      <c r="C390" s="24" t="s">
        <v>897</v>
      </c>
      <c r="D390" s="25">
        <v>1232.78</v>
      </c>
      <c r="E390" s="24" t="s">
        <v>603</v>
      </c>
      <c r="F390" s="26" t="s">
        <v>17</v>
      </c>
      <c r="G390" s="24" t="s">
        <v>604</v>
      </c>
      <c r="H390" s="27">
        <v>470.44326984882315</v>
      </c>
      <c r="I390" s="28">
        <v>0.3816116986395165</v>
      </c>
      <c r="J390" s="29">
        <v>0.3816116986395165</v>
      </c>
    </row>
    <row r="391" spans="2:10" ht="14.25">
      <c r="B391" s="23" t="s">
        <v>898</v>
      </c>
      <c r="C391" s="24" t="s">
        <v>899</v>
      </c>
      <c r="D391" s="25">
        <v>1594.92</v>
      </c>
      <c r="E391" s="24" t="s">
        <v>271</v>
      </c>
      <c r="F391" s="26" t="s">
        <v>26</v>
      </c>
      <c r="G391" s="24" t="s">
        <v>272</v>
      </c>
      <c r="H391" s="27">
        <v>5.20369672775269</v>
      </c>
      <c r="I391" s="28">
        <v>0.003262669430286591</v>
      </c>
      <c r="J391" s="29">
        <v>0.003262669430286591</v>
      </c>
    </row>
    <row r="392" spans="2:10" ht="14.25">
      <c r="B392" s="69" t="s">
        <v>900</v>
      </c>
      <c r="C392" s="70" t="s">
        <v>901</v>
      </c>
      <c r="D392" s="77">
        <v>2591.68</v>
      </c>
      <c r="E392" s="24" t="s">
        <v>373</v>
      </c>
      <c r="F392" s="26" t="s">
        <v>17</v>
      </c>
      <c r="G392" s="24" t="s">
        <v>374</v>
      </c>
      <c r="H392" s="27">
        <v>546.171997070313</v>
      </c>
      <c r="I392" s="28">
        <v>0.21074052239100236</v>
      </c>
      <c r="J392" s="72">
        <v>0.45922879355866814</v>
      </c>
    </row>
    <row r="393" spans="2:10" ht="14.25">
      <c r="B393" s="69"/>
      <c r="C393" s="70"/>
      <c r="D393" s="77"/>
      <c r="E393" s="24" t="s">
        <v>683</v>
      </c>
      <c r="F393" s="26" t="s">
        <v>17</v>
      </c>
      <c r="G393" s="24" t="s">
        <v>684</v>
      </c>
      <c r="H393" s="27">
        <v>262.80145690217626</v>
      </c>
      <c r="I393" s="28">
        <v>0.10140196972704048</v>
      </c>
      <c r="J393" s="72"/>
    </row>
    <row r="394" spans="2:10" ht="14.25">
      <c r="B394" s="69"/>
      <c r="C394" s="70"/>
      <c r="D394" s="77"/>
      <c r="E394" s="24" t="s">
        <v>465</v>
      </c>
      <c r="F394" s="26" t="s">
        <v>26</v>
      </c>
      <c r="G394" s="24" t="s">
        <v>466</v>
      </c>
      <c r="H394" s="27">
        <v>381.2006257176399</v>
      </c>
      <c r="I394" s="28">
        <v>0.14708630144062537</v>
      </c>
      <c r="J394" s="72"/>
    </row>
    <row r="395" spans="2:10" ht="14.25">
      <c r="B395" s="23" t="s">
        <v>902</v>
      </c>
      <c r="C395" s="24" t="s">
        <v>903</v>
      </c>
      <c r="D395" s="25">
        <v>605.78</v>
      </c>
      <c r="E395" s="24" t="s">
        <v>267</v>
      </c>
      <c r="F395" s="26" t="s">
        <v>17</v>
      </c>
      <c r="G395" s="24" t="s">
        <v>268</v>
      </c>
      <c r="H395" s="27">
        <v>6.94433164596558</v>
      </c>
      <c r="I395" s="28">
        <v>0.011463454795413483</v>
      </c>
      <c r="J395" s="29">
        <v>0.011463454795413483</v>
      </c>
    </row>
    <row r="396" spans="2:10" ht="15.75" customHeight="1">
      <c r="B396" s="23" t="s">
        <v>904</v>
      </c>
      <c r="C396" s="24" t="s">
        <v>905</v>
      </c>
      <c r="D396" s="25">
        <v>1075.41</v>
      </c>
      <c r="E396" s="24" t="s">
        <v>345</v>
      </c>
      <c r="F396" s="26" t="s">
        <v>17</v>
      </c>
      <c r="G396" s="24" t="s">
        <v>346</v>
      </c>
      <c r="H396" s="27">
        <v>0.022607318474911188</v>
      </c>
      <c r="I396" s="28">
        <v>2.1022045987029305E-05</v>
      </c>
      <c r="J396" s="29">
        <v>2.1022045987029305E-05</v>
      </c>
    </row>
    <row r="397" spans="2:10" ht="15.75" customHeight="1">
      <c r="B397" s="23" t="s">
        <v>906</v>
      </c>
      <c r="C397" s="24" t="s">
        <v>907</v>
      </c>
      <c r="D397" s="25">
        <v>1709.38</v>
      </c>
      <c r="E397" s="24" t="s">
        <v>103</v>
      </c>
      <c r="F397" s="26" t="s">
        <v>17</v>
      </c>
      <c r="G397" s="24" t="s">
        <v>104</v>
      </c>
      <c r="H397" s="27">
        <v>674.9065577909353</v>
      </c>
      <c r="I397" s="28">
        <v>0.39482535058964957</v>
      </c>
      <c r="J397" s="29">
        <v>0.39482535058964957</v>
      </c>
    </row>
    <row r="398" spans="2:10" ht="14.25">
      <c r="B398" s="23" t="s">
        <v>908</v>
      </c>
      <c r="C398" s="24" t="s">
        <v>909</v>
      </c>
      <c r="D398" s="25">
        <v>5485.47</v>
      </c>
      <c r="E398" s="24" t="s">
        <v>603</v>
      </c>
      <c r="F398" s="26" t="s">
        <v>17</v>
      </c>
      <c r="G398" s="24" t="s">
        <v>604</v>
      </c>
      <c r="H398" s="27">
        <v>1070.13806152344</v>
      </c>
      <c r="I398" s="28">
        <v>0.19508593821923007</v>
      </c>
      <c r="J398" s="29">
        <v>0.19508593821923007</v>
      </c>
    </row>
    <row r="399" spans="2:10" ht="15.75" customHeight="1">
      <c r="B399" s="23" t="s">
        <v>910</v>
      </c>
      <c r="C399" s="24" t="s">
        <v>911</v>
      </c>
      <c r="D399" s="25">
        <v>2809.6</v>
      </c>
      <c r="E399" s="24" t="s">
        <v>571</v>
      </c>
      <c r="F399" s="26" t="s">
        <v>17</v>
      </c>
      <c r="G399" s="24" t="s">
        <v>572</v>
      </c>
      <c r="H399" s="27">
        <v>40.1273193359375</v>
      </c>
      <c r="I399" s="28">
        <v>0.014282217872984589</v>
      </c>
      <c r="J399" s="29">
        <v>0.014282217872984589</v>
      </c>
    </row>
    <row r="400" spans="2:10" ht="15.75" customHeight="1">
      <c r="B400" s="69" t="s">
        <v>912</v>
      </c>
      <c r="C400" s="70" t="s">
        <v>913</v>
      </c>
      <c r="D400" s="70">
        <v>1098.81</v>
      </c>
      <c r="E400" s="24" t="s">
        <v>217</v>
      </c>
      <c r="F400" s="26" t="s">
        <v>17</v>
      </c>
      <c r="G400" s="24" t="s">
        <v>218</v>
      </c>
      <c r="H400" s="27">
        <v>63.86797336861489</v>
      </c>
      <c r="I400" s="28">
        <v>0.0581246743009391</v>
      </c>
      <c r="J400" s="73">
        <v>0.12793272121468843</v>
      </c>
    </row>
    <row r="401" spans="2:10" ht="14.25">
      <c r="B401" s="69"/>
      <c r="C401" s="70"/>
      <c r="D401" s="70"/>
      <c r="E401" s="24" t="s">
        <v>523</v>
      </c>
      <c r="F401" s="26" t="s">
        <v>17</v>
      </c>
      <c r="G401" s="24" t="s">
        <v>524</v>
      </c>
      <c r="H401" s="27">
        <v>76.7057800292969</v>
      </c>
      <c r="I401" s="28">
        <v>0.06980804691374934</v>
      </c>
      <c r="J401" s="73"/>
    </row>
    <row r="402" spans="2:10" ht="14.25">
      <c r="B402" s="23" t="s">
        <v>914</v>
      </c>
      <c r="C402" s="24" t="s">
        <v>915</v>
      </c>
      <c r="D402" s="25">
        <v>2621.22</v>
      </c>
      <c r="E402" s="24" t="s">
        <v>191</v>
      </c>
      <c r="F402" s="26" t="s">
        <v>26</v>
      </c>
      <c r="G402" s="24" t="s">
        <v>192</v>
      </c>
      <c r="H402" s="27">
        <v>866.5203162020775</v>
      </c>
      <c r="I402" s="28">
        <v>0.3305790113771746</v>
      </c>
      <c r="J402" s="29">
        <v>0.3305790113771746</v>
      </c>
    </row>
    <row r="403" spans="2:10" ht="14.25">
      <c r="B403" s="31" t="s">
        <v>916</v>
      </c>
      <c r="C403" s="24" t="s">
        <v>917</v>
      </c>
      <c r="D403" s="25">
        <v>1123.54</v>
      </c>
      <c r="E403" s="24" t="s">
        <v>51</v>
      </c>
      <c r="F403" s="26" t="s">
        <v>17</v>
      </c>
      <c r="G403" s="24" t="s">
        <v>52</v>
      </c>
      <c r="H403" s="27">
        <v>447.182744858957</v>
      </c>
      <c r="I403" s="28">
        <v>0.3935007277695703</v>
      </c>
      <c r="J403" s="29">
        <v>0.3935007277695703</v>
      </c>
    </row>
    <row r="404" spans="2:10" ht="14.25">
      <c r="B404" s="23" t="s">
        <v>918</v>
      </c>
      <c r="C404" s="24" t="s">
        <v>919</v>
      </c>
      <c r="D404" s="25">
        <v>13001.09</v>
      </c>
      <c r="E404" s="24" t="s">
        <v>107</v>
      </c>
      <c r="F404" s="26" t="s">
        <v>17</v>
      </c>
      <c r="G404" s="24" t="s">
        <v>108</v>
      </c>
      <c r="H404" s="27">
        <v>174.21775054931652</v>
      </c>
      <c r="I404" s="28">
        <v>0.013400241868129251</v>
      </c>
      <c r="J404" s="29">
        <v>0.013400241868129251</v>
      </c>
    </row>
    <row r="405" spans="2:10" ht="14.25">
      <c r="B405" s="23" t="s">
        <v>920</v>
      </c>
      <c r="C405" s="24" t="s">
        <v>921</v>
      </c>
      <c r="D405" s="25">
        <v>982.38</v>
      </c>
      <c r="E405" s="24" t="s">
        <v>828</v>
      </c>
      <c r="F405" s="26" t="s">
        <v>26</v>
      </c>
      <c r="G405" s="24" t="s">
        <v>829</v>
      </c>
      <c r="H405" s="27">
        <v>7.22743034362793</v>
      </c>
      <c r="I405" s="28">
        <v>0.007357061772051476</v>
      </c>
      <c r="J405" s="29">
        <v>0.007357061772051476</v>
      </c>
    </row>
    <row r="406" spans="2:10" ht="14.25">
      <c r="B406" s="23" t="s">
        <v>922</v>
      </c>
      <c r="C406" s="24" t="s">
        <v>923</v>
      </c>
      <c r="D406" s="25">
        <v>577.12</v>
      </c>
      <c r="E406" s="24" t="s">
        <v>55</v>
      </c>
      <c r="F406" s="26" t="s">
        <v>17</v>
      </c>
      <c r="G406" s="24" t="s">
        <v>56</v>
      </c>
      <c r="H406" s="27">
        <v>456.519561767578</v>
      </c>
      <c r="I406" s="28">
        <v>0.7910305686297096</v>
      </c>
      <c r="J406" s="29">
        <v>0.7910305686297096</v>
      </c>
    </row>
    <row r="407" spans="2:10" ht="14.25">
      <c r="B407" s="23" t="s">
        <v>924</v>
      </c>
      <c r="C407" s="24" t="s">
        <v>925</v>
      </c>
      <c r="D407" s="25">
        <v>545.45</v>
      </c>
      <c r="E407" s="24" t="s">
        <v>21</v>
      </c>
      <c r="F407" s="26" t="s">
        <v>17</v>
      </c>
      <c r="G407" s="24" t="s">
        <v>22</v>
      </c>
      <c r="H407" s="27">
        <v>306.778869628906</v>
      </c>
      <c r="I407" s="28">
        <v>0.5624326145914492</v>
      </c>
      <c r="J407" s="29">
        <v>0.5624326145914492</v>
      </c>
    </row>
    <row r="408" spans="2:10" ht="14.25">
      <c r="B408" s="23" t="s">
        <v>926</v>
      </c>
      <c r="C408" s="24" t="s">
        <v>927</v>
      </c>
      <c r="D408" s="25">
        <v>2109.82</v>
      </c>
      <c r="E408" s="24" t="s">
        <v>834</v>
      </c>
      <c r="F408" s="26" t="s">
        <v>17</v>
      </c>
      <c r="G408" s="24" t="s">
        <v>835</v>
      </c>
      <c r="H408" s="27">
        <v>59.5542488098145</v>
      </c>
      <c r="I408" s="28">
        <v>0.028227170474170546</v>
      </c>
      <c r="J408" s="29">
        <v>0.028227170474170546</v>
      </c>
    </row>
    <row r="409" spans="2:10" ht="14.25">
      <c r="B409" s="23" t="s">
        <v>928</v>
      </c>
      <c r="C409" s="24" t="s">
        <v>929</v>
      </c>
      <c r="D409" s="25">
        <v>9886.94</v>
      </c>
      <c r="E409" s="24" t="s">
        <v>271</v>
      </c>
      <c r="F409" s="26" t="s">
        <v>26</v>
      </c>
      <c r="G409" s="24" t="s">
        <v>272</v>
      </c>
      <c r="H409" s="27">
        <v>889.941589355469</v>
      </c>
      <c r="I409" s="28">
        <v>0.09001183271623667</v>
      </c>
      <c r="J409" s="29">
        <v>0.09001183271623667</v>
      </c>
    </row>
    <row r="410" spans="2:10" ht="14.25">
      <c r="B410" s="23" t="s">
        <v>930</v>
      </c>
      <c r="C410" s="24" t="s">
        <v>931</v>
      </c>
      <c r="D410" s="25">
        <v>3960.23</v>
      </c>
      <c r="E410" s="24" t="s">
        <v>87</v>
      </c>
      <c r="F410" s="26" t="s">
        <v>26</v>
      </c>
      <c r="G410" s="24" t="s">
        <v>88</v>
      </c>
      <c r="H410" s="27">
        <v>718.3784567117693</v>
      </c>
      <c r="I410" s="28">
        <v>0.18139816543780773</v>
      </c>
      <c r="J410" s="29">
        <v>0.18139816543780773</v>
      </c>
    </row>
    <row r="411" spans="2:10" ht="14.25">
      <c r="B411" s="23" t="s">
        <v>932</v>
      </c>
      <c r="C411" s="24" t="s">
        <v>933</v>
      </c>
      <c r="D411" s="25">
        <v>3822.34</v>
      </c>
      <c r="E411" s="24" t="s">
        <v>135</v>
      </c>
      <c r="F411" s="26" t="s">
        <v>26</v>
      </c>
      <c r="G411" s="24" t="s">
        <v>136</v>
      </c>
      <c r="H411" s="27">
        <v>324.92811799049355</v>
      </c>
      <c r="I411" s="28">
        <v>0.08500764400615685</v>
      </c>
      <c r="J411" s="29">
        <v>0.08500764400615685</v>
      </c>
    </row>
    <row r="412" spans="2:10" ht="14.25">
      <c r="B412" s="23" t="s">
        <v>934</v>
      </c>
      <c r="C412" s="24" t="s">
        <v>935</v>
      </c>
      <c r="D412" s="25">
        <v>1224.95</v>
      </c>
      <c r="E412" s="24" t="s">
        <v>936</v>
      </c>
      <c r="F412" s="26" t="s">
        <v>26</v>
      </c>
      <c r="G412" s="24" t="s">
        <v>937</v>
      </c>
      <c r="H412" s="27">
        <v>310.45635726391527</v>
      </c>
      <c r="I412" s="28">
        <v>0.2534441056891426</v>
      </c>
      <c r="J412" s="29">
        <v>0.2534441056891426</v>
      </c>
    </row>
    <row r="413" spans="2:10" ht="14.25">
      <c r="B413" s="69" t="s">
        <v>938</v>
      </c>
      <c r="C413" s="70" t="s">
        <v>939</v>
      </c>
      <c r="D413" s="70">
        <v>7060.71</v>
      </c>
      <c r="E413" s="24" t="s">
        <v>940</v>
      </c>
      <c r="F413" s="26" t="s">
        <v>26</v>
      </c>
      <c r="G413" s="24" t="s">
        <v>941</v>
      </c>
      <c r="H413" s="27">
        <v>1074.6621303132783</v>
      </c>
      <c r="I413" s="28">
        <v>0.15220312550908874</v>
      </c>
      <c r="J413" s="73">
        <v>0.15278046842647458</v>
      </c>
    </row>
    <row r="414" spans="2:10" ht="14.25">
      <c r="B414" s="69"/>
      <c r="C414" s="70"/>
      <c r="D414" s="70"/>
      <c r="E414" s="24" t="s">
        <v>421</v>
      </c>
      <c r="F414" s="26" t="s">
        <v>17</v>
      </c>
      <c r="G414" s="24" t="s">
        <v>422</v>
      </c>
      <c r="H414" s="27">
        <v>4.076450910215501</v>
      </c>
      <c r="I414" s="28">
        <v>0.0005773429173858579</v>
      </c>
      <c r="J414" s="73"/>
    </row>
    <row r="415" spans="2:10" ht="14.25">
      <c r="B415" s="69" t="s">
        <v>942</v>
      </c>
      <c r="C415" s="70" t="s">
        <v>943</v>
      </c>
      <c r="D415" s="70">
        <v>5673.54</v>
      </c>
      <c r="E415" s="24" t="s">
        <v>141</v>
      </c>
      <c r="F415" s="26" t="s">
        <v>17</v>
      </c>
      <c r="G415" s="24" t="s">
        <v>142</v>
      </c>
      <c r="H415" s="27">
        <v>61.4540863037109</v>
      </c>
      <c r="I415" s="28">
        <v>0.010831700543877526</v>
      </c>
      <c r="J415" s="73">
        <v>0.33216415194610843</v>
      </c>
    </row>
    <row r="416" spans="2:10" ht="14.25">
      <c r="B416" s="69"/>
      <c r="C416" s="70"/>
      <c r="D416" s="70"/>
      <c r="E416" s="24" t="s">
        <v>143</v>
      </c>
      <c r="F416" s="26" t="s">
        <v>26</v>
      </c>
      <c r="G416" s="24" t="s">
        <v>144</v>
      </c>
      <c r="H416" s="27">
        <v>1823.092516328613</v>
      </c>
      <c r="I416" s="28">
        <v>0.3213324514022309</v>
      </c>
      <c r="J416" s="73"/>
    </row>
    <row r="417" spans="2:10" ht="14.25">
      <c r="B417" s="69" t="s">
        <v>944</v>
      </c>
      <c r="C417" s="70" t="s">
        <v>945</v>
      </c>
      <c r="D417" s="77">
        <v>3796.79</v>
      </c>
      <c r="E417" s="24" t="s">
        <v>215</v>
      </c>
      <c r="F417" s="26" t="s">
        <v>26</v>
      </c>
      <c r="G417" s="24" t="s">
        <v>216</v>
      </c>
      <c r="H417" s="27">
        <v>493.19352532923233</v>
      </c>
      <c r="I417" s="28">
        <v>0.12989749902660733</v>
      </c>
      <c r="J417" s="72">
        <v>0.4937191485344186</v>
      </c>
    </row>
    <row r="418" spans="2:10" ht="14.25">
      <c r="B418" s="69"/>
      <c r="C418" s="70"/>
      <c r="D418" s="77"/>
      <c r="E418" s="24" t="s">
        <v>389</v>
      </c>
      <c r="F418" s="26" t="s">
        <v>17</v>
      </c>
      <c r="G418" s="24" t="s">
        <v>390</v>
      </c>
      <c r="H418" s="27">
        <v>314.959747314453</v>
      </c>
      <c r="I418" s="28">
        <v>0.08295421851470663</v>
      </c>
      <c r="J418" s="72"/>
    </row>
    <row r="419" spans="2:10" ht="14.25">
      <c r="B419" s="69"/>
      <c r="C419" s="70"/>
      <c r="D419" s="77"/>
      <c r="E419" s="24" t="s">
        <v>465</v>
      </c>
      <c r="F419" s="26" t="s">
        <v>26</v>
      </c>
      <c r="G419" s="24" t="s">
        <v>466</v>
      </c>
      <c r="H419" s="27">
        <v>1066.39465332031</v>
      </c>
      <c r="I419" s="28">
        <v>0.2808674309931047</v>
      </c>
      <c r="J419" s="72"/>
    </row>
    <row r="420" spans="2:10" ht="14.25">
      <c r="B420" s="69" t="s">
        <v>946</v>
      </c>
      <c r="C420" s="70" t="s">
        <v>947</v>
      </c>
      <c r="D420" s="70">
        <v>9854</v>
      </c>
      <c r="E420" s="24" t="s">
        <v>111</v>
      </c>
      <c r="F420" s="26" t="s">
        <v>17</v>
      </c>
      <c r="G420" s="24" t="s">
        <v>112</v>
      </c>
      <c r="H420" s="27">
        <v>779.8854194299788</v>
      </c>
      <c r="I420" s="28">
        <v>0.07914404499999785</v>
      </c>
      <c r="J420" s="73">
        <v>0.0801567684464497</v>
      </c>
    </row>
    <row r="421" spans="2:10" ht="14.25">
      <c r="B421" s="69"/>
      <c r="C421" s="70"/>
      <c r="D421" s="70"/>
      <c r="E421" s="24" t="s">
        <v>219</v>
      </c>
      <c r="F421" s="26" t="s">
        <v>17</v>
      </c>
      <c r="G421" s="24" t="s">
        <v>220</v>
      </c>
      <c r="H421" s="27">
        <v>9.979376841336489</v>
      </c>
      <c r="I421" s="28">
        <v>0.0010127234464518459</v>
      </c>
      <c r="J421" s="73"/>
    </row>
    <row r="422" spans="2:10" ht="14.25">
      <c r="B422" s="69" t="s">
        <v>948</v>
      </c>
      <c r="C422" s="70" t="s">
        <v>949</v>
      </c>
      <c r="D422" s="70">
        <v>3652.61</v>
      </c>
      <c r="E422" s="24" t="s">
        <v>517</v>
      </c>
      <c r="F422" s="26" t="s">
        <v>17</v>
      </c>
      <c r="G422" s="24" t="s">
        <v>518</v>
      </c>
      <c r="H422" s="27">
        <v>2.07285332679749</v>
      </c>
      <c r="I422" s="28">
        <v>0.0005674992202281354</v>
      </c>
      <c r="J422" s="73">
        <v>0.142266945627429</v>
      </c>
    </row>
    <row r="423" spans="2:10" ht="14.25">
      <c r="B423" s="69"/>
      <c r="C423" s="70"/>
      <c r="D423" s="70"/>
      <c r="E423" s="24" t="s">
        <v>45</v>
      </c>
      <c r="F423" s="26" t="s">
        <v>17</v>
      </c>
      <c r="G423" s="24" t="s">
        <v>46</v>
      </c>
      <c r="H423" s="27">
        <v>517.572814941406</v>
      </c>
      <c r="I423" s="28">
        <v>0.1416994464072009</v>
      </c>
      <c r="J423" s="73"/>
    </row>
    <row r="424" spans="2:10" ht="14.25">
      <c r="B424" s="41" t="s">
        <v>950</v>
      </c>
      <c r="C424" s="42" t="s">
        <v>951</v>
      </c>
      <c r="D424" s="42">
        <v>1383.101</v>
      </c>
      <c r="E424" s="34" t="s">
        <v>952</v>
      </c>
      <c r="F424" s="36" t="s">
        <v>17</v>
      </c>
      <c r="G424" s="34" t="s">
        <v>953</v>
      </c>
      <c r="H424" s="37">
        <v>27.6636797025179</v>
      </c>
      <c r="I424" s="38">
        <f>H424/D424</f>
        <v>0.020001199986492597</v>
      </c>
      <c r="J424" s="43">
        <v>0.020001199986492597</v>
      </c>
    </row>
    <row r="425" spans="2:10" ht="14.25">
      <c r="B425" s="41" t="s">
        <v>954</v>
      </c>
      <c r="C425" s="42" t="s">
        <v>955</v>
      </c>
      <c r="D425" s="42">
        <v>4961.951</v>
      </c>
      <c r="E425" s="34" t="s">
        <v>952</v>
      </c>
      <c r="F425" s="36" t="s">
        <v>17</v>
      </c>
      <c r="G425" s="34" t="s">
        <v>953</v>
      </c>
      <c r="H425" s="37">
        <v>254.827630706552</v>
      </c>
      <c r="I425" s="38">
        <f>H425/D425</f>
        <v>0.05135633759917258</v>
      </c>
      <c r="J425" s="43">
        <v>0.05135633759917258</v>
      </c>
    </row>
    <row r="426" spans="2:10" ht="14.25">
      <c r="B426" s="23" t="s">
        <v>956</v>
      </c>
      <c r="C426" s="24" t="s">
        <v>957</v>
      </c>
      <c r="D426" s="25">
        <v>15331.41</v>
      </c>
      <c r="E426" s="24" t="s">
        <v>25</v>
      </c>
      <c r="F426" s="26" t="s">
        <v>26</v>
      </c>
      <c r="G426" s="24" t="s">
        <v>27</v>
      </c>
      <c r="H426" s="27">
        <v>13609.065324228719</v>
      </c>
      <c r="I426" s="28">
        <v>0.8876590818606194</v>
      </c>
      <c r="J426" s="29">
        <v>0.8876590818606194</v>
      </c>
    </row>
    <row r="427" spans="2:10" ht="14.25">
      <c r="B427" s="23" t="s">
        <v>958</v>
      </c>
      <c r="C427" s="24" t="s">
        <v>959</v>
      </c>
      <c r="D427" s="25">
        <v>2842.53</v>
      </c>
      <c r="E427" s="24" t="s">
        <v>159</v>
      </c>
      <c r="F427" s="26" t="s">
        <v>17</v>
      </c>
      <c r="G427" s="24" t="s">
        <v>160</v>
      </c>
      <c r="H427" s="27">
        <v>1560.8327042766389</v>
      </c>
      <c r="I427" s="28">
        <v>0.5490998175134963</v>
      </c>
      <c r="J427" s="29">
        <v>0.5490998175134963</v>
      </c>
    </row>
    <row r="428" spans="2:10" ht="14.25">
      <c r="B428" s="69" t="s">
        <v>960</v>
      </c>
      <c r="C428" s="70" t="s">
        <v>961</v>
      </c>
      <c r="D428" s="70">
        <v>4849.63</v>
      </c>
      <c r="E428" s="24" t="s">
        <v>41</v>
      </c>
      <c r="F428" s="26" t="s">
        <v>17</v>
      </c>
      <c r="G428" s="24" t="s">
        <v>42</v>
      </c>
      <c r="H428" s="27">
        <v>637.0166850668608</v>
      </c>
      <c r="I428" s="28">
        <v>0.13135366720076805</v>
      </c>
      <c r="J428" s="73">
        <v>0.13480095002200482</v>
      </c>
    </row>
    <row r="429" spans="2:10" ht="14.25">
      <c r="B429" s="69"/>
      <c r="C429" s="70"/>
      <c r="D429" s="70"/>
      <c r="E429" s="24" t="s">
        <v>709</v>
      </c>
      <c r="F429" s="32" t="s">
        <v>37</v>
      </c>
      <c r="G429" s="24" t="s">
        <v>710</v>
      </c>
      <c r="H429" s="27">
        <v>16.7180461883545</v>
      </c>
      <c r="I429" s="28">
        <v>0.0034472828212367746</v>
      </c>
      <c r="J429" s="73"/>
    </row>
    <row r="430" spans="2:10" ht="14.25">
      <c r="B430" s="31" t="s">
        <v>962</v>
      </c>
      <c r="C430" s="24" t="s">
        <v>963</v>
      </c>
      <c r="D430" s="25">
        <v>466.53</v>
      </c>
      <c r="E430" s="24" t="s">
        <v>51</v>
      </c>
      <c r="F430" s="26" t="s">
        <v>17</v>
      </c>
      <c r="G430" s="24" t="s">
        <v>52</v>
      </c>
      <c r="H430" s="27">
        <v>353.810619522443</v>
      </c>
      <c r="I430" s="28">
        <v>0.7583876876302833</v>
      </c>
      <c r="J430" s="29">
        <v>0.7583876876302833</v>
      </c>
    </row>
    <row r="431" spans="2:10" ht="14.25">
      <c r="B431" s="33" t="s">
        <v>964</v>
      </c>
      <c r="C431" s="45">
        <v>103079</v>
      </c>
      <c r="D431" s="35">
        <v>5524.548</v>
      </c>
      <c r="E431" s="34" t="s">
        <v>143</v>
      </c>
      <c r="F431" s="36" t="s">
        <v>17</v>
      </c>
      <c r="G431" s="34" t="s">
        <v>144</v>
      </c>
      <c r="H431" s="37">
        <v>1.61149562654408</v>
      </c>
      <c r="I431" s="38">
        <f>(H431*100)/D431</f>
        <v>0.029169728031036752</v>
      </c>
      <c r="J431" s="39">
        <v>0.029169728031036752</v>
      </c>
    </row>
    <row r="432" spans="2:10" ht="14.25">
      <c r="B432" s="31" t="s">
        <v>965</v>
      </c>
      <c r="C432" s="24" t="s">
        <v>966</v>
      </c>
      <c r="D432" s="25">
        <v>1325.71</v>
      </c>
      <c r="E432" s="24" t="s">
        <v>51</v>
      </c>
      <c r="F432" s="26" t="s">
        <v>17</v>
      </c>
      <c r="G432" s="24" t="s">
        <v>52</v>
      </c>
      <c r="H432" s="27">
        <v>883.890037322636</v>
      </c>
      <c r="I432" s="28">
        <v>0.6667295371147822</v>
      </c>
      <c r="J432" s="29">
        <v>0.6667295371147822</v>
      </c>
    </row>
    <row r="433" spans="2:10" ht="14.25">
      <c r="B433" s="31" t="s">
        <v>967</v>
      </c>
      <c r="C433" s="24" t="s">
        <v>968</v>
      </c>
      <c r="D433" s="25">
        <v>6116.012</v>
      </c>
      <c r="E433" s="24" t="s">
        <v>51</v>
      </c>
      <c r="F433" s="26" t="s">
        <v>17</v>
      </c>
      <c r="G433" s="24" t="s">
        <v>52</v>
      </c>
      <c r="H433" s="27">
        <v>2879.44657189922</v>
      </c>
      <c r="I433" s="28">
        <f>H433/D433</f>
        <v>0.47080459814323783</v>
      </c>
      <c r="J433" s="28">
        <v>0.47080459814323783</v>
      </c>
    </row>
    <row r="434" spans="2:10" ht="14.25">
      <c r="B434" s="23" t="s">
        <v>969</v>
      </c>
      <c r="C434" s="24" t="s">
        <v>970</v>
      </c>
      <c r="D434" s="25">
        <v>1229.43</v>
      </c>
      <c r="E434" s="24" t="s">
        <v>41</v>
      </c>
      <c r="F434" s="26" t="s">
        <v>17</v>
      </c>
      <c r="G434" s="24" t="s">
        <v>42</v>
      </c>
      <c r="H434" s="27">
        <v>615.897509537637</v>
      </c>
      <c r="I434" s="28">
        <v>0.5009618355966887</v>
      </c>
      <c r="J434" s="29">
        <v>0.5009618355966887</v>
      </c>
    </row>
    <row r="435" spans="2:10" ht="14.25">
      <c r="B435" s="23" t="s">
        <v>971</v>
      </c>
      <c r="C435" s="24" t="s">
        <v>972</v>
      </c>
      <c r="D435" s="25">
        <v>7184.83</v>
      </c>
      <c r="E435" s="24" t="s">
        <v>367</v>
      </c>
      <c r="F435" s="32" t="s">
        <v>26</v>
      </c>
      <c r="G435" s="24" t="s">
        <v>368</v>
      </c>
      <c r="H435" s="27">
        <v>4943.51904296875</v>
      </c>
      <c r="I435" s="28">
        <v>0.688049549254297</v>
      </c>
      <c r="J435" s="29">
        <v>0.688049549254297</v>
      </c>
    </row>
    <row r="436" spans="2:10" ht="14.25">
      <c r="B436" s="23" t="s">
        <v>973</v>
      </c>
      <c r="C436" s="24" t="s">
        <v>974</v>
      </c>
      <c r="D436" s="25">
        <v>5188.89</v>
      </c>
      <c r="E436" s="24" t="s">
        <v>975</v>
      </c>
      <c r="F436" s="26" t="s">
        <v>17</v>
      </c>
      <c r="G436" s="24" t="s">
        <v>976</v>
      </c>
      <c r="H436" s="27">
        <v>548.3002608820435</v>
      </c>
      <c r="I436" s="28">
        <v>0.10566812186846194</v>
      </c>
      <c r="J436" s="29">
        <v>0.10566812186846194</v>
      </c>
    </row>
    <row r="437" spans="2:10" ht="14.25">
      <c r="B437" s="23" t="s">
        <v>977</v>
      </c>
      <c r="C437" s="24" t="s">
        <v>978</v>
      </c>
      <c r="D437" s="25">
        <v>10297.18</v>
      </c>
      <c r="E437" s="24" t="s">
        <v>979</v>
      </c>
      <c r="F437" s="26" t="s">
        <v>17</v>
      </c>
      <c r="G437" s="24" t="s">
        <v>980</v>
      </c>
      <c r="H437" s="27">
        <v>21.1084518432617</v>
      </c>
      <c r="I437" s="28">
        <v>0.002049925498365737</v>
      </c>
      <c r="J437" s="29">
        <v>0.002049925498365737</v>
      </c>
    </row>
    <row r="438" spans="2:10" ht="14.25">
      <c r="B438" s="23" t="s">
        <v>981</v>
      </c>
      <c r="C438" s="24" t="s">
        <v>982</v>
      </c>
      <c r="D438" s="25">
        <v>1361.2</v>
      </c>
      <c r="E438" s="24" t="s">
        <v>135</v>
      </c>
      <c r="F438" s="26" t="s">
        <v>26</v>
      </c>
      <c r="G438" s="24" t="s">
        <v>136</v>
      </c>
      <c r="H438" s="27">
        <v>505.5490920751474</v>
      </c>
      <c r="I438" s="28">
        <v>0.3713995680834171</v>
      </c>
      <c r="J438" s="29">
        <v>0.3713995680834171</v>
      </c>
    </row>
    <row r="439" spans="2:10" ht="14.25">
      <c r="B439" s="23" t="s">
        <v>983</v>
      </c>
      <c r="C439" s="24" t="s">
        <v>984</v>
      </c>
      <c r="D439" s="25">
        <v>2255.83</v>
      </c>
      <c r="E439" s="24" t="s">
        <v>517</v>
      </c>
      <c r="F439" s="26" t="s">
        <v>17</v>
      </c>
      <c r="G439" s="24" t="s">
        <v>518</v>
      </c>
      <c r="H439" s="27">
        <v>21.0922374725342</v>
      </c>
      <c r="I439" s="28">
        <v>0.009350100615974697</v>
      </c>
      <c r="J439" s="29">
        <v>0.009350100615974697</v>
      </c>
    </row>
    <row r="440" spans="2:10" ht="14.25">
      <c r="B440" s="23" t="s">
        <v>985</v>
      </c>
      <c r="C440" s="24" t="s">
        <v>986</v>
      </c>
      <c r="D440" s="25">
        <v>9376.900000000009</v>
      </c>
      <c r="E440" s="24" t="s">
        <v>87</v>
      </c>
      <c r="F440" s="26" t="s">
        <v>26</v>
      </c>
      <c r="G440" s="24" t="s">
        <v>88</v>
      </c>
      <c r="H440" s="27">
        <v>4340.507689960505</v>
      </c>
      <c r="I440" s="28">
        <v>0.46289367381122765</v>
      </c>
      <c r="J440" s="29">
        <v>0.46289367381122765</v>
      </c>
    </row>
    <row r="441" spans="2:10" ht="14.25">
      <c r="B441" s="23" t="s">
        <v>987</v>
      </c>
      <c r="C441" s="24" t="s">
        <v>988</v>
      </c>
      <c r="D441" s="25">
        <v>709.29</v>
      </c>
      <c r="E441" s="24" t="s">
        <v>495</v>
      </c>
      <c r="F441" s="26" t="s">
        <v>17</v>
      </c>
      <c r="G441" s="24" t="s">
        <v>496</v>
      </c>
      <c r="H441" s="27">
        <v>100.29353037226252</v>
      </c>
      <c r="I441" s="28">
        <v>0.14139989337543535</v>
      </c>
      <c r="J441" s="29">
        <v>0.14139989337543535</v>
      </c>
    </row>
    <row r="442" spans="2:10" ht="14.25">
      <c r="B442" s="31" t="s">
        <v>989</v>
      </c>
      <c r="C442" s="24" t="s">
        <v>990</v>
      </c>
      <c r="D442" s="25">
        <v>640.57</v>
      </c>
      <c r="E442" s="24" t="s">
        <v>51</v>
      </c>
      <c r="F442" s="26" t="s">
        <v>17</v>
      </c>
      <c r="G442" s="24" t="s">
        <v>52</v>
      </c>
      <c r="H442" s="27">
        <v>179.071863892086</v>
      </c>
      <c r="I442" s="28">
        <v>0.279550817223934</v>
      </c>
      <c r="J442" s="29">
        <v>0.279550817223934</v>
      </c>
    </row>
    <row r="443" spans="2:10" ht="14.25">
      <c r="B443" s="23" t="s">
        <v>991</v>
      </c>
      <c r="C443" s="24" t="s">
        <v>992</v>
      </c>
      <c r="D443" s="25">
        <v>2044.25</v>
      </c>
      <c r="E443" s="24" t="s">
        <v>409</v>
      </c>
      <c r="F443" s="26" t="s">
        <v>17</v>
      </c>
      <c r="G443" s="24" t="s">
        <v>410</v>
      </c>
      <c r="H443" s="27">
        <v>887.568298339844</v>
      </c>
      <c r="I443" s="28">
        <v>0.4341779617658525</v>
      </c>
      <c r="J443" s="29">
        <v>0.4341779617658525</v>
      </c>
    </row>
    <row r="444" spans="2:15" ht="14.25">
      <c r="B444" s="74" t="s">
        <v>993</v>
      </c>
      <c r="C444" s="76" t="s">
        <v>994</v>
      </c>
      <c r="D444" s="60">
        <v>3745.16</v>
      </c>
      <c r="E444" s="24" t="s">
        <v>131</v>
      </c>
      <c r="F444" s="26" t="s">
        <v>26</v>
      </c>
      <c r="G444" s="24" t="s">
        <v>132</v>
      </c>
      <c r="H444" s="27">
        <v>324.316101074219</v>
      </c>
      <c r="I444" s="28">
        <f>H444/D444</f>
        <v>0.08659606026824461</v>
      </c>
      <c r="J444" s="73">
        <f>(H444+H445)/D444</f>
        <v>0.08861690700702353</v>
      </c>
      <c r="L444" s="60"/>
      <c r="O444" s="59"/>
    </row>
    <row r="445" spans="2:12" ht="14.25">
      <c r="B445" s="75"/>
      <c r="C445" s="61"/>
      <c r="D445" s="61"/>
      <c r="E445" s="24" t="s">
        <v>1054</v>
      </c>
      <c r="F445" s="26" t="s">
        <v>1053</v>
      </c>
      <c r="G445" s="24" t="s">
        <v>1052</v>
      </c>
      <c r="H445" s="27">
        <v>7.56839437220525</v>
      </c>
      <c r="I445" s="28">
        <f>H445/D444</f>
        <v>0.0020208467387789176</v>
      </c>
      <c r="J445" s="73"/>
      <c r="L445" s="61"/>
    </row>
    <row r="446" spans="2:10" ht="14.25">
      <c r="B446" s="23" t="s">
        <v>995</v>
      </c>
      <c r="C446" s="24" t="s">
        <v>996</v>
      </c>
      <c r="D446" s="25">
        <v>6205.69</v>
      </c>
      <c r="E446" s="24" t="s">
        <v>25</v>
      </c>
      <c r="F446" s="26" t="s">
        <v>26</v>
      </c>
      <c r="G446" s="24" t="s">
        <v>27</v>
      </c>
      <c r="H446" s="27">
        <v>1058.9998884878732</v>
      </c>
      <c r="I446" s="28">
        <v>0.17064982112994256</v>
      </c>
      <c r="J446" s="29">
        <v>0.17064982112994256</v>
      </c>
    </row>
    <row r="447" spans="2:10" ht="14.25">
      <c r="B447" s="23" t="s">
        <v>997</v>
      </c>
      <c r="C447" s="24" t="s">
        <v>998</v>
      </c>
      <c r="D447" s="25">
        <v>2948.81</v>
      </c>
      <c r="E447" s="24" t="s">
        <v>205</v>
      </c>
      <c r="F447" s="26" t="s">
        <v>26</v>
      </c>
      <c r="G447" s="24" t="s">
        <v>206</v>
      </c>
      <c r="H447" s="27">
        <v>169.23598582181046</v>
      </c>
      <c r="I447" s="28">
        <v>0.05739128184651112</v>
      </c>
      <c r="J447" s="29">
        <v>0.05739128184651112</v>
      </c>
    </row>
    <row r="448" spans="2:10" ht="14.25">
      <c r="B448" s="69" t="s">
        <v>999</v>
      </c>
      <c r="C448" s="70" t="s">
        <v>1000</v>
      </c>
      <c r="D448" s="70">
        <v>3194.33</v>
      </c>
      <c r="E448" s="24" t="s">
        <v>205</v>
      </c>
      <c r="F448" s="26" t="s">
        <v>26</v>
      </c>
      <c r="G448" s="24" t="s">
        <v>206</v>
      </c>
      <c r="H448" s="27">
        <v>444.213897705078</v>
      </c>
      <c r="I448" s="28">
        <v>0.1390632457213494</v>
      </c>
      <c r="J448" s="73">
        <v>0.24315534534836447</v>
      </c>
    </row>
    <row r="449" spans="2:10" ht="14.25">
      <c r="B449" s="69"/>
      <c r="C449" s="70"/>
      <c r="D449" s="70"/>
      <c r="E449" s="24" t="s">
        <v>423</v>
      </c>
      <c r="F449" s="26" t="s">
        <v>17</v>
      </c>
      <c r="G449" s="24" t="s">
        <v>424</v>
      </c>
      <c r="H449" s="27">
        <v>332.504516601563</v>
      </c>
      <c r="I449" s="28">
        <v>0.10409209962701506</v>
      </c>
      <c r="J449" s="73"/>
    </row>
    <row r="450" spans="2:10" ht="14.25">
      <c r="B450" s="23" t="s">
        <v>1001</v>
      </c>
      <c r="C450" s="24" t="s">
        <v>1002</v>
      </c>
      <c r="D450" s="25">
        <v>464.54</v>
      </c>
      <c r="E450" s="24" t="s">
        <v>21</v>
      </c>
      <c r="F450" s="26" t="s">
        <v>17</v>
      </c>
      <c r="G450" s="24" t="s">
        <v>22</v>
      </c>
      <c r="H450" s="27">
        <v>416.056915283203</v>
      </c>
      <c r="I450" s="28">
        <v>0.895632055976241</v>
      </c>
      <c r="J450" s="29">
        <v>0.895632055976241</v>
      </c>
    </row>
    <row r="451" spans="2:10" ht="14.25">
      <c r="B451" s="23" t="s">
        <v>1003</v>
      </c>
      <c r="C451" s="24" t="s">
        <v>1004</v>
      </c>
      <c r="D451" s="25">
        <v>296.77</v>
      </c>
      <c r="E451" s="24" t="s">
        <v>99</v>
      </c>
      <c r="F451" s="26" t="s">
        <v>17</v>
      </c>
      <c r="G451" s="24" t="s">
        <v>100</v>
      </c>
      <c r="H451" s="27">
        <v>41.2166519165039</v>
      </c>
      <c r="I451" s="28">
        <v>0.13888415916872965</v>
      </c>
      <c r="J451" s="29">
        <v>0.13888415916872965</v>
      </c>
    </row>
    <row r="452" spans="2:10" ht="14.25">
      <c r="B452" s="23" t="s">
        <v>1005</v>
      </c>
      <c r="C452" s="24" t="s">
        <v>1006</v>
      </c>
      <c r="D452" s="25">
        <v>839.78</v>
      </c>
      <c r="E452" s="24" t="s">
        <v>245</v>
      </c>
      <c r="F452" s="26" t="s">
        <v>17</v>
      </c>
      <c r="G452" s="24" t="s">
        <v>246</v>
      </c>
      <c r="H452" s="27">
        <v>0.382441163063049</v>
      </c>
      <c r="I452" s="28">
        <v>0.000455406371982006</v>
      </c>
      <c r="J452" s="29">
        <v>0.000455406371982006</v>
      </c>
    </row>
    <row r="453" spans="2:10" ht="14.25">
      <c r="B453" s="23" t="s">
        <v>1007</v>
      </c>
      <c r="C453" s="24" t="s">
        <v>1008</v>
      </c>
      <c r="D453" s="25">
        <v>612.69</v>
      </c>
      <c r="E453" s="24" t="s">
        <v>73</v>
      </c>
      <c r="F453" s="26" t="s">
        <v>17</v>
      </c>
      <c r="G453" s="24" t="s">
        <v>74</v>
      </c>
      <c r="H453" s="27">
        <v>68.0961532592773</v>
      </c>
      <c r="I453" s="28">
        <v>0.11114291609015538</v>
      </c>
      <c r="J453" s="29">
        <v>0.11114291609015538</v>
      </c>
    </row>
    <row r="454" spans="2:10" ht="14.25">
      <c r="B454" s="23" t="s">
        <v>1009</v>
      </c>
      <c r="C454" s="24" t="s">
        <v>1010</v>
      </c>
      <c r="D454" s="25">
        <v>1873.34</v>
      </c>
      <c r="E454" s="24" t="s">
        <v>141</v>
      </c>
      <c r="F454" s="26" t="s">
        <v>17</v>
      </c>
      <c r="G454" s="24" t="s">
        <v>142</v>
      </c>
      <c r="H454" s="27">
        <v>204.019180297852</v>
      </c>
      <c r="I454" s="28">
        <v>0.10890664817804135</v>
      </c>
      <c r="J454" s="29">
        <v>0.10890664817804135</v>
      </c>
    </row>
    <row r="455" spans="2:10" ht="14.25">
      <c r="B455" s="23" t="s">
        <v>1011</v>
      </c>
      <c r="C455" s="24" t="s">
        <v>1012</v>
      </c>
      <c r="D455" s="25">
        <v>5078.67</v>
      </c>
      <c r="E455" s="24" t="s">
        <v>461</v>
      </c>
      <c r="F455" s="26" t="s">
        <v>17</v>
      </c>
      <c r="G455" s="24" t="s">
        <v>462</v>
      </c>
      <c r="H455" s="27">
        <v>96.1715316772461</v>
      </c>
      <c r="I455" s="28">
        <v>0.018936361621693494</v>
      </c>
      <c r="J455" s="29">
        <v>0.018936361621693494</v>
      </c>
    </row>
    <row r="456" spans="2:10" ht="14.25">
      <c r="B456" s="23" t="s">
        <v>1013</v>
      </c>
      <c r="C456" s="24" t="s">
        <v>1014</v>
      </c>
      <c r="D456" s="25">
        <v>447.45</v>
      </c>
      <c r="E456" s="24" t="s">
        <v>271</v>
      </c>
      <c r="F456" s="26" t="s">
        <v>26</v>
      </c>
      <c r="G456" s="24" t="s">
        <v>272</v>
      </c>
      <c r="H456" s="27">
        <v>152.963882446289</v>
      </c>
      <c r="I456" s="28">
        <v>0.3418569280283585</v>
      </c>
      <c r="J456" s="29">
        <v>0.3418569280283585</v>
      </c>
    </row>
    <row r="457" spans="2:10" ht="14.25">
      <c r="B457" s="23" t="s">
        <v>1015</v>
      </c>
      <c r="C457" s="24" t="s">
        <v>1016</v>
      </c>
      <c r="D457" s="25">
        <v>403.07</v>
      </c>
      <c r="E457" s="24" t="s">
        <v>95</v>
      </c>
      <c r="F457" s="26" t="s">
        <v>17</v>
      </c>
      <c r="G457" s="24" t="s">
        <v>96</v>
      </c>
      <c r="H457" s="27">
        <v>159.043380737305</v>
      </c>
      <c r="I457" s="28">
        <v>0.3945800499598209</v>
      </c>
      <c r="J457" s="29">
        <v>0.3945800499598209</v>
      </c>
    </row>
    <row r="458" spans="2:10" ht="14.25">
      <c r="B458" s="23" t="s">
        <v>1017</v>
      </c>
      <c r="C458" s="24" t="s">
        <v>1018</v>
      </c>
      <c r="D458" s="25">
        <v>2568.73</v>
      </c>
      <c r="E458" s="24" t="s">
        <v>215</v>
      </c>
      <c r="F458" s="26" t="s">
        <v>26</v>
      </c>
      <c r="G458" s="24" t="s">
        <v>216</v>
      </c>
      <c r="H458" s="27">
        <v>860.417663574219</v>
      </c>
      <c r="I458" s="28">
        <v>0.3349583893886158</v>
      </c>
      <c r="J458" s="29">
        <v>0.3349583893886158</v>
      </c>
    </row>
    <row r="459" spans="2:10" ht="14.25">
      <c r="B459" s="69" t="s">
        <v>1019</v>
      </c>
      <c r="C459" s="70" t="s">
        <v>1020</v>
      </c>
      <c r="D459" s="70">
        <v>6029.31</v>
      </c>
      <c r="E459" s="24" t="s">
        <v>153</v>
      </c>
      <c r="F459" s="26" t="s">
        <v>17</v>
      </c>
      <c r="G459" s="24" t="s">
        <v>154</v>
      </c>
      <c r="H459" s="27">
        <v>7.331549845286646</v>
      </c>
      <c r="I459" s="28">
        <v>0.0012159848880363832</v>
      </c>
      <c r="J459" s="73">
        <v>0.00867075954208217</v>
      </c>
    </row>
    <row r="460" spans="2:10" ht="14.25">
      <c r="B460" s="69"/>
      <c r="C460" s="70"/>
      <c r="D460" s="70"/>
      <c r="E460" s="24" t="s">
        <v>155</v>
      </c>
      <c r="F460" s="26" t="s">
        <v>17</v>
      </c>
      <c r="G460" s="24" t="s">
        <v>156</v>
      </c>
      <c r="H460" s="27">
        <v>44.9471473693848</v>
      </c>
      <c r="I460" s="28">
        <v>0.007454774654045786</v>
      </c>
      <c r="J460" s="73"/>
    </row>
    <row r="461" spans="2:10" ht="14.25">
      <c r="B461" s="69" t="s">
        <v>1021</v>
      </c>
      <c r="C461" s="70" t="s">
        <v>1022</v>
      </c>
      <c r="D461" s="70">
        <v>2551.11</v>
      </c>
      <c r="E461" s="24" t="s">
        <v>115</v>
      </c>
      <c r="F461" s="26" t="s">
        <v>26</v>
      </c>
      <c r="G461" s="24" t="s">
        <v>116</v>
      </c>
      <c r="H461" s="27">
        <v>102.192840576172</v>
      </c>
      <c r="I461" s="28">
        <v>0.04005818666234384</v>
      </c>
      <c r="J461" s="73">
        <v>0.04650701544681091</v>
      </c>
    </row>
    <row r="462" spans="2:10" ht="14.25">
      <c r="B462" s="69"/>
      <c r="C462" s="70"/>
      <c r="D462" s="70"/>
      <c r="E462" s="24" t="s">
        <v>36</v>
      </c>
      <c r="F462" s="30" t="s">
        <v>37</v>
      </c>
      <c r="G462" s="24" t="s">
        <v>38</v>
      </c>
      <c r="H462" s="27">
        <v>16.4516716003418</v>
      </c>
      <c r="I462" s="28">
        <v>0.006448828784467075</v>
      </c>
      <c r="J462" s="73"/>
    </row>
    <row r="463" spans="2:10" ht="14.25">
      <c r="B463" s="23" t="s">
        <v>1023</v>
      </c>
      <c r="C463" s="24" t="s">
        <v>1024</v>
      </c>
      <c r="D463" s="25">
        <v>1140.91</v>
      </c>
      <c r="E463" s="24" t="s">
        <v>399</v>
      </c>
      <c r="F463" s="26" t="s">
        <v>17</v>
      </c>
      <c r="G463" s="24" t="s">
        <v>400</v>
      </c>
      <c r="H463" s="27">
        <v>50.046238660812335</v>
      </c>
      <c r="I463" s="28">
        <v>0.04386519415274853</v>
      </c>
      <c r="J463" s="29">
        <v>0.04386519415274853</v>
      </c>
    </row>
    <row r="464" spans="2:10" ht="14.25">
      <c r="B464" s="69" t="s">
        <v>1025</v>
      </c>
      <c r="C464" s="70" t="s">
        <v>1026</v>
      </c>
      <c r="D464" s="70">
        <v>1987.72</v>
      </c>
      <c r="E464" s="24" t="s">
        <v>285</v>
      </c>
      <c r="F464" s="26" t="s">
        <v>26</v>
      </c>
      <c r="G464" s="24" t="s">
        <v>286</v>
      </c>
      <c r="H464" s="27">
        <v>7.7304809093475395</v>
      </c>
      <c r="I464" s="28">
        <v>0.003889119649320598</v>
      </c>
      <c r="J464" s="73">
        <v>0.2219510883745983</v>
      </c>
    </row>
    <row r="465" spans="2:10" ht="14.25">
      <c r="B465" s="69"/>
      <c r="C465" s="70"/>
      <c r="D465" s="70"/>
      <c r="E465" s="24" t="s">
        <v>293</v>
      </c>
      <c r="F465" s="26" t="s">
        <v>17</v>
      </c>
      <c r="G465" s="24" t="s">
        <v>294</v>
      </c>
      <c r="H465" s="27">
        <v>433.446136474609</v>
      </c>
      <c r="I465" s="28">
        <v>0.2180619687252777</v>
      </c>
      <c r="J465" s="73"/>
    </row>
    <row r="466" spans="2:10" ht="14.25">
      <c r="B466" s="23" t="s">
        <v>1027</v>
      </c>
      <c r="C466" s="24" t="s">
        <v>1028</v>
      </c>
      <c r="D466" s="25">
        <v>1458.25</v>
      </c>
      <c r="E466" s="24" t="s">
        <v>34</v>
      </c>
      <c r="F466" s="26" t="s">
        <v>26</v>
      </c>
      <c r="G466" s="24" t="s">
        <v>35</v>
      </c>
      <c r="H466" s="27">
        <v>50.5671844482422</v>
      </c>
      <c r="I466" s="28">
        <v>0.03467662228578241</v>
      </c>
      <c r="J466" s="29">
        <v>0.03467662228578241</v>
      </c>
    </row>
    <row r="467" spans="2:10" ht="14.25">
      <c r="B467" s="69" t="s">
        <v>1029</v>
      </c>
      <c r="C467" s="70" t="s">
        <v>1030</v>
      </c>
      <c r="D467" s="71">
        <v>18316.93</v>
      </c>
      <c r="E467" s="24" t="s">
        <v>725</v>
      </c>
      <c r="F467" s="26" t="s">
        <v>17</v>
      </c>
      <c r="G467" s="24" t="s">
        <v>726</v>
      </c>
      <c r="H467" s="27">
        <v>1382.2074518791935</v>
      </c>
      <c r="I467" s="28">
        <v>0.07546065044083224</v>
      </c>
      <c r="J467" s="72">
        <v>0.10441103544452157</v>
      </c>
    </row>
    <row r="468" spans="2:10" ht="14.25">
      <c r="B468" s="69"/>
      <c r="C468" s="70"/>
      <c r="D468" s="70"/>
      <c r="E468" s="24" t="s">
        <v>1031</v>
      </c>
      <c r="F468" s="26" t="s">
        <v>17</v>
      </c>
      <c r="G468" s="24" t="s">
        <v>1032</v>
      </c>
      <c r="H468" s="27">
        <v>529.7712645381691</v>
      </c>
      <c r="I468" s="28">
        <v>0.028922492171896116</v>
      </c>
      <c r="J468" s="72"/>
    </row>
    <row r="469" spans="2:10" ht="14.25">
      <c r="B469" s="23" t="s">
        <v>1033</v>
      </c>
      <c r="C469" s="24" t="s">
        <v>1034</v>
      </c>
      <c r="D469" s="25">
        <v>1707.49</v>
      </c>
      <c r="E469" s="24" t="s">
        <v>249</v>
      </c>
      <c r="F469" s="26" t="s">
        <v>26</v>
      </c>
      <c r="G469" s="24" t="s">
        <v>250</v>
      </c>
      <c r="H469" s="27">
        <v>27.0333232879639</v>
      </c>
      <c r="I469" s="28">
        <v>0.015832200064400902</v>
      </c>
      <c r="J469" s="29">
        <v>0.015832200064400902</v>
      </c>
    </row>
    <row r="470" spans="2:10" ht="14.25">
      <c r="B470" s="66" t="s">
        <v>1035</v>
      </c>
      <c r="C470" s="67" t="s">
        <v>1036</v>
      </c>
      <c r="D470" s="67">
        <v>1226.1</v>
      </c>
      <c r="E470" s="34" t="s">
        <v>83</v>
      </c>
      <c r="F470" s="36" t="s">
        <v>26</v>
      </c>
      <c r="G470" s="34" t="s">
        <v>84</v>
      </c>
      <c r="H470" s="37">
        <v>574.9353937804703</v>
      </c>
      <c r="I470" s="38">
        <v>0.4689139497434715</v>
      </c>
      <c r="J470" s="68">
        <v>0.5634475802188479</v>
      </c>
    </row>
    <row r="471" spans="2:12" ht="14.25">
      <c r="B471" s="66"/>
      <c r="C471" s="67"/>
      <c r="D471" s="67"/>
      <c r="E471" s="34" t="s">
        <v>349</v>
      </c>
      <c r="F471" s="36" t="s">
        <v>17</v>
      </c>
      <c r="G471" s="34" t="s">
        <v>350</v>
      </c>
      <c r="H471" s="37">
        <v>115.907684325859</v>
      </c>
      <c r="I471" s="38">
        <v>0.0945336304753764</v>
      </c>
      <c r="J471" s="68"/>
      <c r="L471" s="40"/>
    </row>
    <row r="472" spans="2:10" ht="14.25">
      <c r="B472" s="23" t="s">
        <v>1037</v>
      </c>
      <c r="C472" s="24" t="s">
        <v>1038</v>
      </c>
      <c r="D472" s="25">
        <v>1562.45</v>
      </c>
      <c r="E472" s="24" t="s">
        <v>141</v>
      </c>
      <c r="F472" s="26" t="s">
        <v>17</v>
      </c>
      <c r="G472" s="24" t="s">
        <v>142</v>
      </c>
      <c r="H472" s="27">
        <v>172.154296875</v>
      </c>
      <c r="I472" s="28">
        <v>0.11018227583282665</v>
      </c>
      <c r="J472" s="29">
        <v>0.11018227583282665</v>
      </c>
    </row>
    <row r="473" spans="2:10" ht="14.25">
      <c r="B473" s="23" t="s">
        <v>1039</v>
      </c>
      <c r="C473" s="24" t="s">
        <v>1040</v>
      </c>
      <c r="D473" s="25">
        <v>5218.43</v>
      </c>
      <c r="E473" s="24" t="s">
        <v>191</v>
      </c>
      <c r="F473" s="26" t="s">
        <v>26</v>
      </c>
      <c r="G473" s="24" t="s">
        <v>192</v>
      </c>
      <c r="H473" s="27">
        <v>2664.5391145168596</v>
      </c>
      <c r="I473" s="28">
        <v>0.5106016779983366</v>
      </c>
      <c r="J473" s="29">
        <v>0.5106016779983366</v>
      </c>
    </row>
    <row r="474" spans="2:10" ht="14.25">
      <c r="B474" s="23" t="s">
        <v>1041</v>
      </c>
      <c r="C474" s="24" t="s">
        <v>1042</v>
      </c>
      <c r="D474" s="25">
        <v>294.95</v>
      </c>
      <c r="E474" s="24" t="s">
        <v>55</v>
      </c>
      <c r="F474" s="26" t="s">
        <v>17</v>
      </c>
      <c r="G474" s="24" t="s">
        <v>56</v>
      </c>
      <c r="H474" s="27">
        <v>66.3636932373047</v>
      </c>
      <c r="I474" s="28">
        <v>0.22499980755146534</v>
      </c>
      <c r="J474" s="29">
        <v>0.22499980755146534</v>
      </c>
    </row>
    <row r="475" spans="2:10" ht="14.25">
      <c r="B475" s="63" t="s">
        <v>1043</v>
      </c>
      <c r="C475" s="64" t="s">
        <v>1044</v>
      </c>
      <c r="D475" s="64">
        <v>1247.37</v>
      </c>
      <c r="E475" s="24" t="s">
        <v>55</v>
      </c>
      <c r="F475" s="26" t="s">
        <v>17</v>
      </c>
      <c r="G475" s="24" t="s">
        <v>56</v>
      </c>
      <c r="H475" s="27">
        <v>470.376068115234</v>
      </c>
      <c r="I475" s="28">
        <v>0.3770942608169461</v>
      </c>
      <c r="J475" s="65">
        <v>0.6222390738238254</v>
      </c>
    </row>
    <row r="476" spans="2:10" ht="14.25">
      <c r="B476" s="63"/>
      <c r="C476" s="64"/>
      <c r="D476" s="64"/>
      <c r="E476" s="46" t="s">
        <v>185</v>
      </c>
      <c r="F476" s="47" t="s">
        <v>17</v>
      </c>
      <c r="G476" s="46" t="s">
        <v>186</v>
      </c>
      <c r="H476" s="48">
        <v>305.786285400391</v>
      </c>
      <c r="I476" s="49">
        <v>0.24514481300687932</v>
      </c>
      <c r="J476" s="65"/>
    </row>
    <row r="477" spans="2:10" ht="14.25">
      <c r="B477" s="62" t="s">
        <v>1045</v>
      </c>
      <c r="C477" s="62"/>
      <c r="D477" s="62"/>
      <c r="E477" s="62"/>
      <c r="F477" s="62"/>
      <c r="G477" s="62"/>
      <c r="H477" s="50">
        <v>289954.216790928</v>
      </c>
      <c r="I477" s="51"/>
      <c r="J477" s="52">
        <f>H477/(2539636.08)</f>
        <v>0.11417156145888743</v>
      </c>
    </row>
    <row r="478" spans="7:8" ht="14.25">
      <c r="G478" s="53"/>
      <c r="H478" s="54"/>
    </row>
    <row r="479" spans="2:8" ht="14.25">
      <c r="B479" s="55" t="s">
        <v>1046</v>
      </c>
      <c r="C479" s="55" t="s">
        <v>1047</v>
      </c>
      <c r="D479" s="56"/>
      <c r="H479"/>
    </row>
    <row r="480" spans="2:8" ht="14.25">
      <c r="B480" s="55"/>
      <c r="C480" s="55" t="s">
        <v>1048</v>
      </c>
      <c r="D480" s="56"/>
      <c r="H480"/>
    </row>
    <row r="481" spans="2:8" ht="14.25">
      <c r="B481" s="55"/>
      <c r="C481" s="55" t="s">
        <v>1049</v>
      </c>
      <c r="D481" s="56"/>
      <c r="H481"/>
    </row>
    <row r="482" spans="2:4" ht="14.25">
      <c r="B482" s="55"/>
      <c r="C482" s="55" t="s">
        <v>1050</v>
      </c>
      <c r="D482" s="56"/>
    </row>
    <row r="483" spans="2:4" ht="14.25">
      <c r="B483" s="55"/>
      <c r="C483" s="55"/>
      <c r="D483" s="56"/>
    </row>
    <row r="484" spans="2:4" ht="14.25">
      <c r="B484" s="57" t="s">
        <v>1055</v>
      </c>
      <c r="C484" s="57"/>
      <c r="D484" s="58"/>
    </row>
  </sheetData>
  <sheetProtection selectLockedCells="1" selectUnlockedCells="1"/>
  <mergeCells count="268">
    <mergeCell ref="D28:D29"/>
    <mergeCell ref="J28:J29"/>
    <mergeCell ref="B8:J8"/>
    <mergeCell ref="B10:J10"/>
    <mergeCell ref="D41:D42"/>
    <mergeCell ref="J41:J42"/>
    <mergeCell ref="B35:B36"/>
    <mergeCell ref="C35:C36"/>
    <mergeCell ref="B2:J2"/>
    <mergeCell ref="B4:J4"/>
    <mergeCell ref="B5:J5"/>
    <mergeCell ref="B7:J7"/>
    <mergeCell ref="B28:B29"/>
    <mergeCell ref="C28:C29"/>
    <mergeCell ref="B46:B47"/>
    <mergeCell ref="C46:C47"/>
    <mergeCell ref="D46:D47"/>
    <mergeCell ref="J46:J47"/>
    <mergeCell ref="B17:B18"/>
    <mergeCell ref="C17:C18"/>
    <mergeCell ref="D17:D18"/>
    <mergeCell ref="J17:J18"/>
    <mergeCell ref="B41:B42"/>
    <mergeCell ref="C41:C42"/>
    <mergeCell ref="B52:B53"/>
    <mergeCell ref="C52:C53"/>
    <mergeCell ref="D52:D53"/>
    <mergeCell ref="J52:J53"/>
    <mergeCell ref="D35:D36"/>
    <mergeCell ref="J35:J36"/>
    <mergeCell ref="B48:B49"/>
    <mergeCell ref="C48:C49"/>
    <mergeCell ref="D48:D49"/>
    <mergeCell ref="J48:J49"/>
    <mergeCell ref="B71:B72"/>
    <mergeCell ref="C71:C72"/>
    <mergeCell ref="D71:D72"/>
    <mergeCell ref="J71:J72"/>
    <mergeCell ref="B58:B59"/>
    <mergeCell ref="C58:C59"/>
    <mergeCell ref="D58:D59"/>
    <mergeCell ref="J58:J59"/>
    <mergeCell ref="B95:B97"/>
    <mergeCell ref="C95:C97"/>
    <mergeCell ref="D95:D97"/>
    <mergeCell ref="J95:J97"/>
    <mergeCell ref="B73:B75"/>
    <mergeCell ref="C73:C75"/>
    <mergeCell ref="D73:D75"/>
    <mergeCell ref="J73:J75"/>
    <mergeCell ref="B109:B110"/>
    <mergeCell ref="C109:C110"/>
    <mergeCell ref="D109:D110"/>
    <mergeCell ref="J109:J110"/>
    <mergeCell ref="B99:B102"/>
    <mergeCell ref="C99:C102"/>
    <mergeCell ref="D99:D102"/>
    <mergeCell ref="J99:J102"/>
    <mergeCell ref="B127:B128"/>
    <mergeCell ref="C127:C128"/>
    <mergeCell ref="D127:D128"/>
    <mergeCell ref="J127:J128"/>
    <mergeCell ref="B118:B119"/>
    <mergeCell ref="C118:C119"/>
    <mergeCell ref="D118:D119"/>
    <mergeCell ref="J118:J119"/>
    <mergeCell ref="B135:B139"/>
    <mergeCell ref="C135:C139"/>
    <mergeCell ref="D135:D139"/>
    <mergeCell ref="J135:J139"/>
    <mergeCell ref="B133:B134"/>
    <mergeCell ref="C133:C134"/>
    <mergeCell ref="D133:D134"/>
    <mergeCell ref="J133:J134"/>
    <mergeCell ref="B156:B158"/>
    <mergeCell ref="C156:C158"/>
    <mergeCell ref="D156:D158"/>
    <mergeCell ref="J156:J158"/>
    <mergeCell ref="B141:B142"/>
    <mergeCell ref="C141:C142"/>
    <mergeCell ref="D141:D142"/>
    <mergeCell ref="J141:J142"/>
    <mergeCell ref="B165:B166"/>
    <mergeCell ref="C165:C166"/>
    <mergeCell ref="D165:D166"/>
    <mergeCell ref="J165:J166"/>
    <mergeCell ref="B159:B160"/>
    <mergeCell ref="C159:C160"/>
    <mergeCell ref="D159:D160"/>
    <mergeCell ref="J159:J160"/>
    <mergeCell ref="B174:B175"/>
    <mergeCell ref="C174:C175"/>
    <mergeCell ref="D174:D175"/>
    <mergeCell ref="J174:J175"/>
    <mergeCell ref="B169:B170"/>
    <mergeCell ref="C169:C170"/>
    <mergeCell ref="D169:D170"/>
    <mergeCell ref="J169:J170"/>
    <mergeCell ref="B181:B182"/>
    <mergeCell ref="C181:C182"/>
    <mergeCell ref="D181:D182"/>
    <mergeCell ref="J181:J182"/>
    <mergeCell ref="B176:B177"/>
    <mergeCell ref="C176:C177"/>
    <mergeCell ref="D176:D177"/>
    <mergeCell ref="J176:J177"/>
    <mergeCell ref="B207:B208"/>
    <mergeCell ref="C207:C208"/>
    <mergeCell ref="D207:D208"/>
    <mergeCell ref="J207:J208"/>
    <mergeCell ref="B183:B184"/>
    <mergeCell ref="C183:C184"/>
    <mergeCell ref="D183:D184"/>
    <mergeCell ref="J183:J184"/>
    <mergeCell ref="B234:B235"/>
    <mergeCell ref="C234:C235"/>
    <mergeCell ref="D234:D235"/>
    <mergeCell ref="J234:J235"/>
    <mergeCell ref="B213:B214"/>
    <mergeCell ref="C213:C214"/>
    <mergeCell ref="D213:D214"/>
    <mergeCell ref="J213:J214"/>
    <mergeCell ref="B244:B245"/>
    <mergeCell ref="C244:C245"/>
    <mergeCell ref="D244:D245"/>
    <mergeCell ref="J244:J245"/>
    <mergeCell ref="B236:B237"/>
    <mergeCell ref="C236:C237"/>
    <mergeCell ref="D236:D237"/>
    <mergeCell ref="J236:J237"/>
    <mergeCell ref="B263:B264"/>
    <mergeCell ref="C263:C264"/>
    <mergeCell ref="D263:D264"/>
    <mergeCell ref="J263:J264"/>
    <mergeCell ref="B250:B251"/>
    <mergeCell ref="C250:C251"/>
    <mergeCell ref="D250:D251"/>
    <mergeCell ref="J250:J251"/>
    <mergeCell ref="B276:B277"/>
    <mergeCell ref="C276:C277"/>
    <mergeCell ref="D276:D277"/>
    <mergeCell ref="J276:J277"/>
    <mergeCell ref="B270:B271"/>
    <mergeCell ref="C270:C271"/>
    <mergeCell ref="D270:D271"/>
    <mergeCell ref="J270:J271"/>
    <mergeCell ref="B289:B290"/>
    <mergeCell ref="C289:C290"/>
    <mergeCell ref="D289:D290"/>
    <mergeCell ref="J289:J290"/>
    <mergeCell ref="B278:B284"/>
    <mergeCell ref="C278:C284"/>
    <mergeCell ref="D278:D284"/>
    <mergeCell ref="J278:J284"/>
    <mergeCell ref="B307:B308"/>
    <mergeCell ref="C307:C308"/>
    <mergeCell ref="D307:D308"/>
    <mergeCell ref="J307:J308"/>
    <mergeCell ref="B303:B304"/>
    <mergeCell ref="C303:C304"/>
    <mergeCell ref="D303:D304"/>
    <mergeCell ref="J303:J304"/>
    <mergeCell ref="B319:B320"/>
    <mergeCell ref="C319:C320"/>
    <mergeCell ref="D319:D320"/>
    <mergeCell ref="J319:J320"/>
    <mergeCell ref="B316:B318"/>
    <mergeCell ref="C316:C318"/>
    <mergeCell ref="D316:D318"/>
    <mergeCell ref="J316:J318"/>
    <mergeCell ref="B346:B347"/>
    <mergeCell ref="C346:C347"/>
    <mergeCell ref="D346:D347"/>
    <mergeCell ref="J346:J347"/>
    <mergeCell ref="B328:B329"/>
    <mergeCell ref="C328:C329"/>
    <mergeCell ref="D328:D329"/>
    <mergeCell ref="J328:J329"/>
    <mergeCell ref="B358:B359"/>
    <mergeCell ref="C358:C359"/>
    <mergeCell ref="D358:D359"/>
    <mergeCell ref="J358:J359"/>
    <mergeCell ref="B352:B353"/>
    <mergeCell ref="C352:C353"/>
    <mergeCell ref="D352:D353"/>
    <mergeCell ref="J352:J353"/>
    <mergeCell ref="B365:B366"/>
    <mergeCell ref="C365:C366"/>
    <mergeCell ref="D365:D366"/>
    <mergeCell ref="J365:J366"/>
    <mergeCell ref="B362:B363"/>
    <mergeCell ref="C362:C363"/>
    <mergeCell ref="D362:D363"/>
    <mergeCell ref="J362:J363"/>
    <mergeCell ref="B385:B386"/>
    <mergeCell ref="C385:C386"/>
    <mergeCell ref="D385:D386"/>
    <mergeCell ref="J385:J386"/>
    <mergeCell ref="B367:B368"/>
    <mergeCell ref="C367:C368"/>
    <mergeCell ref="D367:D368"/>
    <mergeCell ref="J367:J368"/>
    <mergeCell ref="B400:B401"/>
    <mergeCell ref="C400:C401"/>
    <mergeCell ref="D400:D401"/>
    <mergeCell ref="J400:J401"/>
    <mergeCell ref="B392:B394"/>
    <mergeCell ref="C392:C394"/>
    <mergeCell ref="D392:D394"/>
    <mergeCell ref="J392:J394"/>
    <mergeCell ref="B415:B416"/>
    <mergeCell ref="C415:C416"/>
    <mergeCell ref="D415:D416"/>
    <mergeCell ref="J415:J416"/>
    <mergeCell ref="B413:B414"/>
    <mergeCell ref="C413:C414"/>
    <mergeCell ref="D413:D414"/>
    <mergeCell ref="J413:J414"/>
    <mergeCell ref="B420:B421"/>
    <mergeCell ref="C420:C421"/>
    <mergeCell ref="D420:D421"/>
    <mergeCell ref="J420:J421"/>
    <mergeCell ref="B417:B419"/>
    <mergeCell ref="C417:C419"/>
    <mergeCell ref="D417:D419"/>
    <mergeCell ref="J417:J419"/>
    <mergeCell ref="D444:D445"/>
    <mergeCell ref="J444:J445"/>
    <mergeCell ref="B422:B423"/>
    <mergeCell ref="C422:C423"/>
    <mergeCell ref="D422:D423"/>
    <mergeCell ref="J422:J423"/>
    <mergeCell ref="B448:B449"/>
    <mergeCell ref="C448:C449"/>
    <mergeCell ref="D448:D449"/>
    <mergeCell ref="J448:J449"/>
    <mergeCell ref="B428:B429"/>
    <mergeCell ref="C428:C429"/>
    <mergeCell ref="D428:D429"/>
    <mergeCell ref="J428:J429"/>
    <mergeCell ref="B444:B445"/>
    <mergeCell ref="C444:C445"/>
    <mergeCell ref="B461:B462"/>
    <mergeCell ref="C461:C462"/>
    <mergeCell ref="D461:D462"/>
    <mergeCell ref="J461:J462"/>
    <mergeCell ref="B459:B460"/>
    <mergeCell ref="C459:C460"/>
    <mergeCell ref="D459:D460"/>
    <mergeCell ref="J459:J460"/>
    <mergeCell ref="B467:B468"/>
    <mergeCell ref="C467:C468"/>
    <mergeCell ref="D467:D468"/>
    <mergeCell ref="J467:J468"/>
    <mergeCell ref="B464:B465"/>
    <mergeCell ref="C464:C465"/>
    <mergeCell ref="D464:D465"/>
    <mergeCell ref="J464:J465"/>
    <mergeCell ref="L444:L445"/>
    <mergeCell ref="B477:G477"/>
    <mergeCell ref="B475:B476"/>
    <mergeCell ref="C475:C476"/>
    <mergeCell ref="D475:D476"/>
    <mergeCell ref="J475:J476"/>
    <mergeCell ref="B470:B471"/>
    <mergeCell ref="C470:C471"/>
    <mergeCell ref="D470:D471"/>
    <mergeCell ref="J470:J471"/>
  </mergeCells>
  <printOptions/>
  <pageMargins left="0.4701388888888889" right="0.45" top="0.3701388888888889" bottom="0.32013888888888886" header="0.5118055555555555" footer="0.5118055555555555"/>
  <pageSetup fitToHeight="0" fitToWidth="1" horizontalDpi="300" verticalDpi="300" orientation="landscape" paperSize="9" scale="78" r:id="rId2"/>
  <rowBreaks count="10" manualBreakCount="10">
    <brk id="47" max="255" man="1"/>
    <brk id="92" max="255" man="1"/>
    <brk id="134" max="255" man="1"/>
    <brk id="179" max="255" man="1"/>
    <brk id="224" max="255" man="1"/>
    <brk id="269" max="255" man="1"/>
    <brk id="314" max="255" man="1"/>
    <brk id="359" max="255" man="1"/>
    <brk id="404" max="255" man="1"/>
    <brk id="4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DEANDREA Gabriella 1650</cp:lastModifiedBy>
  <cp:lastPrinted>2021-01-29T10:15:06Z</cp:lastPrinted>
  <dcterms:modified xsi:type="dcterms:W3CDTF">2022-02-07T11:10:58Z</dcterms:modified>
  <cp:category/>
  <cp:version/>
  <cp:contentType/>
  <cp:contentStatus/>
</cp:coreProperties>
</file>