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SIC_ELENCO" sheetId="1" r:id="rId1"/>
  </sheets>
  <externalReferences>
    <externalReference r:id="rId4"/>
  </externalReferences>
  <definedNames>
    <definedName name="_xlnm.Print_Area" localSheetId="0">'SIC_ELENCO'!$B$2:$H$161</definedName>
    <definedName name="Excel_BuiltIn__FilterDatabase" localSheetId="0">'SIC_ELENCO'!$B$11:$H$147</definedName>
    <definedName name="SIC_comuni_ente_gestore_ISTAT_1">#REF!</definedName>
    <definedName name="_xlnm.Print_Titles" localSheetId="0">'SIC_ELENCO'!$11:$11</definedName>
  </definedNames>
  <calcPr fullCalcOnLoad="1"/>
</workbook>
</file>

<file path=xl/sharedStrings.xml><?xml version="1.0" encoding="utf-8"?>
<sst xmlns="http://schemas.openxmlformats.org/spreadsheetml/2006/main" count="691" uniqueCount="299">
  <si>
    <t>SISTEMA REGIONALE DELLE AREE PROTETTE</t>
  </si>
  <si>
    <t xml:space="preserve">Rete Natura 2000 </t>
  </si>
  <si>
    <t>Direttiva 92/43/CEE - "Habitat"</t>
  </si>
  <si>
    <t>Zone Speciale di Conservazione (ZSC), Siti di Importanza Comunitaria (SIC) e proposti Siti di Importanza Comunitaria (pSIC)</t>
  </si>
  <si>
    <t>CODICE  SITO</t>
  </si>
  <si>
    <t>NOME SITO</t>
  </si>
  <si>
    <t>SUPERFICIE (ha)</t>
  </si>
  <si>
    <t>TIPO SITO</t>
  </si>
  <si>
    <t>CLASSIFICAZIONE</t>
  </si>
  <si>
    <t>REGIONE BIOGEOGRAFICA</t>
  </si>
  <si>
    <t>IT1110001</t>
  </si>
  <si>
    <t>Rocca di Cavour</t>
  </si>
  <si>
    <t>B</t>
  </si>
  <si>
    <t>ZSC</t>
  </si>
  <si>
    <t>continentale</t>
  </si>
  <si>
    <t>IT1110002</t>
  </si>
  <si>
    <t>Collina di Superga</t>
  </si>
  <si>
    <t>IT1110004</t>
  </si>
  <si>
    <t>Stupinigi</t>
  </si>
  <si>
    <t>IT1110005</t>
  </si>
  <si>
    <t>Vauda</t>
  </si>
  <si>
    <t>IT1110006</t>
  </si>
  <si>
    <t>Orsiera - Rocciavre'</t>
  </si>
  <si>
    <t>C</t>
  </si>
  <si>
    <t>ZSC/ZPS</t>
  </si>
  <si>
    <t>alpina</t>
  </si>
  <si>
    <t>IT1110007</t>
  </si>
  <si>
    <t>Laghi di Avigliana</t>
  </si>
  <si>
    <t>IT1110008</t>
  </si>
  <si>
    <t>Madonna della Neve sul Monte Lera</t>
  </si>
  <si>
    <t>IT1110009</t>
  </si>
  <si>
    <t>Bosco del Vaj e Bosc Grand</t>
  </si>
  <si>
    <t>IT1110010</t>
  </si>
  <si>
    <t>Gran Bosco di Salbertrand</t>
  </si>
  <si>
    <t>IT1110013</t>
  </si>
  <si>
    <t>Monti Pelati e Torre Cives</t>
  </si>
  <si>
    <t>IT1110014</t>
  </si>
  <si>
    <t>Stura di Lanzo</t>
  </si>
  <si>
    <t>IT1110015</t>
  </si>
  <si>
    <t>Confluenza Po - Pellice</t>
  </si>
  <si>
    <t>IT1110016</t>
  </si>
  <si>
    <t>Confluenza Po - Maira</t>
  </si>
  <si>
    <t>IT1110017</t>
  </si>
  <si>
    <t>Lanca di Santa Marta (confluenza Po-Banna)</t>
  </si>
  <si>
    <t>IT1110018</t>
  </si>
  <si>
    <t>Confluenza Po - Orco - Malone</t>
  </si>
  <si>
    <t>IT1110019</t>
  </si>
  <si>
    <t>Baraccone (confluenza Po-Dora Baltea)</t>
  </si>
  <si>
    <t>IT1110020</t>
  </si>
  <si>
    <t>Lago di Viverone</t>
  </si>
  <si>
    <t>IT1110021</t>
  </si>
  <si>
    <t>Laghi di Ivrea</t>
  </si>
  <si>
    <t>IT1110022</t>
  </si>
  <si>
    <t>Stagno di Oulx</t>
  </si>
  <si>
    <t>IT1110024</t>
  </si>
  <si>
    <t>Lanca di San Michele</t>
  </si>
  <si>
    <t>IT1110025</t>
  </si>
  <si>
    <t>Po Morto di Carignano</t>
  </si>
  <si>
    <t>IT1110026</t>
  </si>
  <si>
    <t>Champlas - Colle Sestriere</t>
  </si>
  <si>
    <t>IT1110027</t>
  </si>
  <si>
    <t>Boscaglie di Tasso di Giaglione (Val Clarea)</t>
  </si>
  <si>
    <t>IT1110029</t>
  </si>
  <si>
    <t>Pian della Mussa (Balme)</t>
  </si>
  <si>
    <t>IT1110030</t>
  </si>
  <si>
    <t>Oasi xerotermiche della Val di Susa - Orrido di Chianocco</t>
  </si>
  <si>
    <t>IT1110031</t>
  </si>
  <si>
    <t>Valle Thuras</t>
  </si>
  <si>
    <t>IT1110032</t>
  </si>
  <si>
    <t>Oasi del Pra - Barant</t>
  </si>
  <si>
    <t>IT1110033</t>
  </si>
  <si>
    <t>Stazioni di Myricaria germanica</t>
  </si>
  <si>
    <t>IT1110034</t>
  </si>
  <si>
    <t>Laghi di Meugliano e Alice</t>
  </si>
  <si>
    <t>IT1110035</t>
  </si>
  <si>
    <t>Stagni di Poirino - Favari</t>
  </si>
  <si>
    <t>IT1110036</t>
  </si>
  <si>
    <t>Lago di Candia</t>
  </si>
  <si>
    <t>IT1110038</t>
  </si>
  <si>
    <t>Col Basset (Sestriere)</t>
  </si>
  <si>
    <t>IT1110039</t>
  </si>
  <si>
    <t>Rocciamelone</t>
  </si>
  <si>
    <t>IT1110040</t>
  </si>
  <si>
    <t>Oasi xerotermica di Oulx - Auberge</t>
  </si>
  <si>
    <t>IT1110042</t>
  </si>
  <si>
    <t>Oasi xerotermica di Oulx - Amazas</t>
  </si>
  <si>
    <t>IT1110043</t>
  </si>
  <si>
    <t>Pendici del Monte Chaberton</t>
  </si>
  <si>
    <t>IT1110044</t>
  </si>
  <si>
    <t>Bardonecchia - Val Fredda</t>
  </si>
  <si>
    <t>IT1110045</t>
  </si>
  <si>
    <t>Bosco di Pian Pra' (Rora')</t>
  </si>
  <si>
    <t>IT1110047</t>
  </si>
  <si>
    <t>Scarmagno - Torre Canavese (Morena Destra d'Ivrea)</t>
  </si>
  <si>
    <t>IT1110048</t>
  </si>
  <si>
    <t>Grotta del Pugnetto</t>
  </si>
  <si>
    <t>IT1110049</t>
  </si>
  <si>
    <t>Les Arnaud e Punta Quattro Sorelle</t>
  </si>
  <si>
    <t>IT1110050</t>
  </si>
  <si>
    <t>Mulino Vecchio (Fascia Fluviale del Po)</t>
  </si>
  <si>
    <t>IT1110051</t>
  </si>
  <si>
    <t>Peschiere e Laghi di Pralormo</t>
  </si>
  <si>
    <t>IT1110052</t>
  </si>
  <si>
    <t>Oasi xerotermica di Puys (Beaulard)</t>
  </si>
  <si>
    <t>IT1110053</t>
  </si>
  <si>
    <t>Valle della Ripa (Argentera)</t>
  </si>
  <si>
    <t>IT1110055</t>
  </si>
  <si>
    <t>Arnodera - Colle Montabone</t>
  </si>
  <si>
    <t>IT1110057</t>
  </si>
  <si>
    <t>Serra di Ivrea</t>
  </si>
  <si>
    <t>IT1110058</t>
  </si>
  <si>
    <t>Cima Fournier e Lago Nero</t>
  </si>
  <si>
    <t>IT1110061</t>
  </si>
  <si>
    <t>Lago di Maglione</t>
  </si>
  <si>
    <t>IT1110062</t>
  </si>
  <si>
    <t>Stagno interrato di Settimo Rottaro</t>
  </si>
  <si>
    <t>IT1110063</t>
  </si>
  <si>
    <t>Boschi e paludi di Bellavista</t>
  </si>
  <si>
    <t>IT1110064</t>
  </si>
  <si>
    <t>Palude di Romano Canavese</t>
  </si>
  <si>
    <t>IT1110079</t>
  </si>
  <si>
    <t>La Mandria</t>
  </si>
  <si>
    <t>IT1110080</t>
  </si>
  <si>
    <t>Val Troncea</t>
  </si>
  <si>
    <t>IT1110081</t>
  </si>
  <si>
    <t>Monte Musine' e Laghi di Caselette</t>
  </si>
  <si>
    <t>IT1110084</t>
  </si>
  <si>
    <t xml:space="preserve">Boschi umidi e stagni di Cumiana </t>
  </si>
  <si>
    <t xml:space="preserve">B </t>
  </si>
  <si>
    <t>SIC</t>
  </si>
  <si>
    <t>IT1120002</t>
  </si>
  <si>
    <t>Bosco della Partecipanza di Trino</t>
  </si>
  <si>
    <t>IT1120003</t>
  </si>
  <si>
    <t>Monte Fenera</t>
  </si>
  <si>
    <t>IT1120004</t>
  </si>
  <si>
    <t>Baraggia di Rovasenda</t>
  </si>
  <si>
    <t>IT1120005</t>
  </si>
  <si>
    <t>Garzaia di Carisio</t>
  </si>
  <si>
    <t>IT1120006</t>
  </si>
  <si>
    <t>Val Mastallone</t>
  </si>
  <si>
    <t>IT1120007</t>
  </si>
  <si>
    <t>Palude di S. Genuario</t>
  </si>
  <si>
    <t>IT1120008</t>
  </si>
  <si>
    <t>Fontana Gigante (Tricerro)</t>
  </si>
  <si>
    <t>IT1120010</t>
  </si>
  <si>
    <t>Lame del Sesia e Isolone di Oldenico</t>
  </si>
  <si>
    <t>IT1120013</t>
  </si>
  <si>
    <t>Isolotto del Ritano (Dora Baltea)</t>
  </si>
  <si>
    <t>IT1120014</t>
  </si>
  <si>
    <t>Garzaia del rio Druma</t>
  </si>
  <si>
    <t>IT1120016</t>
  </si>
  <si>
    <t>Laghetto di Sant'Agostino</t>
  </si>
  <si>
    <t>IT1120023</t>
  </si>
  <si>
    <t>Isola di S. Maria</t>
  </si>
  <si>
    <t>IT1120026</t>
  </si>
  <si>
    <t>Stazioni di Isoetes malinverniana</t>
  </si>
  <si>
    <t>IT1120028</t>
  </si>
  <si>
    <t>Alta Val Sesia</t>
  </si>
  <si>
    <t>IT1120030</t>
  </si>
  <si>
    <t>Sponde fluviali di Palazzolo V.se</t>
  </si>
  <si>
    <t>IT1130001</t>
  </si>
  <si>
    <t>La Bessa</t>
  </si>
  <si>
    <t>IT1130002</t>
  </si>
  <si>
    <t>Val Sessera</t>
  </si>
  <si>
    <t>IT1130003</t>
  </si>
  <si>
    <t>Baraggia di Candelo</t>
  </si>
  <si>
    <t>IT1130004</t>
  </si>
  <si>
    <t>Lago di Bertignano (Viverone) e stagno presso la str. per Roppolo</t>
  </si>
  <si>
    <t>IT1140001</t>
  </si>
  <si>
    <t>Fondo Toce</t>
  </si>
  <si>
    <t>IT1140003</t>
  </si>
  <si>
    <t>Campello Monti</t>
  </si>
  <si>
    <t>IT1140004</t>
  </si>
  <si>
    <t>Alta Val Formazza</t>
  </si>
  <si>
    <t>IT1140006</t>
  </si>
  <si>
    <t>Greto T.te  Toce tra Domodossola e Villadossola</t>
  </si>
  <si>
    <t>IT1140007</t>
  </si>
  <si>
    <t>Boleto - M.te Avigno</t>
  </si>
  <si>
    <t>IT1140011</t>
  </si>
  <si>
    <t>Val Grande</t>
  </si>
  <si>
    <t>IT1140016</t>
  </si>
  <si>
    <t>Alpi Veglia e Devero - Monte Giove</t>
  </si>
  <si>
    <t>IT1150001</t>
  </si>
  <si>
    <t>Valle del Ticino</t>
  </si>
  <si>
    <t>IT1150002</t>
  </si>
  <si>
    <t>Lagoni di Mercurago</t>
  </si>
  <si>
    <t>IT1150003</t>
  </si>
  <si>
    <t>Palude di Casalbeltrame</t>
  </si>
  <si>
    <t>IT1150004</t>
  </si>
  <si>
    <t>Canneti di Dormelletto</t>
  </si>
  <si>
    <t>IT1150005</t>
  </si>
  <si>
    <t>Agogna Morta (Borgolavezzaro)</t>
  </si>
  <si>
    <t>IT1150007</t>
  </si>
  <si>
    <t>Baraggia di Pian del Rosa</t>
  </si>
  <si>
    <t>IT1150008</t>
  </si>
  <si>
    <t>Baraggia di Bellinzago</t>
  </si>
  <si>
    <t>IT1160003</t>
  </si>
  <si>
    <t>Oasi di Crava Morozzo</t>
  </si>
  <si>
    <t>IT1160007</t>
  </si>
  <si>
    <t>Sorgenti del Belbo</t>
  </si>
  <si>
    <t>mediterranea</t>
  </si>
  <si>
    <t>IT1160009</t>
  </si>
  <si>
    <t>Confluenza Po-Bronda</t>
  </si>
  <si>
    <t>IT1160010</t>
  </si>
  <si>
    <t>Bosco del Merlino</t>
  </si>
  <si>
    <t>IT1160011</t>
  </si>
  <si>
    <t>Parco di Racconigi e boschi lungo il T.te  Maira</t>
  </si>
  <si>
    <t>IT1160012</t>
  </si>
  <si>
    <t>Boschi e rocche del Roero</t>
  </si>
  <si>
    <t>IT1160013</t>
  </si>
  <si>
    <t>Confluenza Po - Varaita</t>
  </si>
  <si>
    <t>IT1160016</t>
  </si>
  <si>
    <t>Stazione di muschi calcarizzanti - Comba Seviana e Comba Barmarossa</t>
  </si>
  <si>
    <t>IT1160017</t>
  </si>
  <si>
    <t>Stazione di Linum narbonense</t>
  </si>
  <si>
    <t>IT1160018</t>
  </si>
  <si>
    <t>Sorgenti del T.te Maira, Bosco di Saretto, Rocca Provenzale</t>
  </si>
  <si>
    <t>IT1160020</t>
  </si>
  <si>
    <t>Bosco di Bagnasco</t>
  </si>
  <si>
    <t>IT1160021</t>
  </si>
  <si>
    <t>Gruppo del Tenibres</t>
  </si>
  <si>
    <t>IT1160023</t>
  </si>
  <si>
    <t>Vallone di Orgials - Colle della Lombarda</t>
  </si>
  <si>
    <t>IT1160024</t>
  </si>
  <si>
    <t>Colle e Lago della Maddalena, Val Puriac</t>
  </si>
  <si>
    <t>IT1160026</t>
  </si>
  <si>
    <t>Faggete di Pamparato, Tana del Forno, Grotta delle Turbiglie e Grotte di Bossea</t>
  </si>
  <si>
    <t>IT1160029</t>
  </si>
  <si>
    <t>Colonie di chirotteri di S. Vittoria e Monticello d'Alba</t>
  </si>
  <si>
    <t>IT1160035</t>
  </si>
  <si>
    <t>M. Antoroto</t>
  </si>
  <si>
    <t>IT1160036</t>
  </si>
  <si>
    <t>Stura di Demonte</t>
  </si>
  <si>
    <t>IT1160037</t>
  </si>
  <si>
    <t>Grotta di Rio Martino</t>
  </si>
  <si>
    <t>IT1160040</t>
  </si>
  <si>
    <t>Stazioni di Euphorbia valliniana Belli</t>
  </si>
  <si>
    <t>IT1160041</t>
  </si>
  <si>
    <t>Boschi e colonie di chirotteri di Staffarda</t>
  </si>
  <si>
    <t>IT1160056</t>
  </si>
  <si>
    <t>Alpi Marittime</t>
  </si>
  <si>
    <t>IT1160057</t>
  </si>
  <si>
    <t>Alte Valli Pesio e Tanaro</t>
  </si>
  <si>
    <t>IT1160058</t>
  </si>
  <si>
    <t>Gruppo del Monviso e Bosco dell'Aleve'</t>
  </si>
  <si>
    <t>IT1160065</t>
  </si>
  <si>
    <t xml:space="preserve">Comba di Castelmagno </t>
  </si>
  <si>
    <t>IT1160067</t>
  </si>
  <si>
    <t xml:space="preserve">Vallone dell'Arma </t>
  </si>
  <si>
    <t>IT1160071</t>
  </si>
  <si>
    <t>Greto e risorgive del Torrente Stura</t>
  </si>
  <si>
    <t>IT1170001</t>
  </si>
  <si>
    <t>Rocchetta Tanaro</t>
  </si>
  <si>
    <t>IT1170002</t>
  </si>
  <si>
    <t>Valmanera</t>
  </si>
  <si>
    <t>IT1170003</t>
  </si>
  <si>
    <t>Stagni di Belangero (Asti)</t>
  </si>
  <si>
    <t>IT1170005</t>
  </si>
  <si>
    <t>Verneto di Rocchetta Tanaro</t>
  </si>
  <si>
    <t>IT1180002</t>
  </si>
  <si>
    <t>Torrente Orba</t>
  </si>
  <si>
    <t>IT1180004</t>
  </si>
  <si>
    <t>Greto dello Scrivia</t>
  </si>
  <si>
    <t>IT1180005</t>
  </si>
  <si>
    <t>Ghiaia Grande (Fiume Po)</t>
  </si>
  <si>
    <t>IT1180009</t>
  </si>
  <si>
    <t>Strette della Val Borbera</t>
  </si>
  <si>
    <t>IT1180010</t>
  </si>
  <si>
    <t>Langhe di Spigno Monferrato</t>
  </si>
  <si>
    <t>IT1180011</t>
  </si>
  <si>
    <t>Massiccio dell'Antola,  M.te Carmo,  M.te Legna</t>
  </si>
  <si>
    <t>IT1180017</t>
  </si>
  <si>
    <t>Bacino del Rio Miseria</t>
  </si>
  <si>
    <t>IT1180026</t>
  </si>
  <si>
    <t>Capanne di Marcarolo</t>
  </si>
  <si>
    <t>IT1180027</t>
  </si>
  <si>
    <t>Confluenza Po - Sesia - Tanaro</t>
  </si>
  <si>
    <t>IT1180030</t>
  </si>
  <si>
    <t>Calanchi di Rigoroso, Sottovalle e Carrosio</t>
  </si>
  <si>
    <t>IT1180031</t>
  </si>
  <si>
    <t xml:space="preserve">Basso Scrivia </t>
  </si>
  <si>
    <t>IT1180032</t>
  </si>
  <si>
    <t xml:space="preserve">Bric Montariolo </t>
  </si>
  <si>
    <t>IT1201000</t>
  </si>
  <si>
    <t>Gran Paradiso</t>
  </si>
  <si>
    <t>Totale superficie  Zone Speciali di Conservazione (ZSC)</t>
  </si>
  <si>
    <t>Totale  superficie  Siti di Imporanza Comunitaria (SIC)</t>
  </si>
  <si>
    <t>Totale complessivo superficie</t>
  </si>
  <si>
    <t>Legenda:</t>
  </si>
  <si>
    <t>ZSC:  Zone Speciali di Conservazione</t>
  </si>
  <si>
    <t xml:space="preserve">SIC:  Siti di Importanza Comunitaria </t>
  </si>
  <si>
    <t xml:space="preserve">pSIC: proposti Siti di Importanza Comunitaria </t>
  </si>
  <si>
    <t>ZPS:  Zone di protezione speciale per gli uccelli</t>
  </si>
  <si>
    <t>pSIC Lago di Mergozzo</t>
  </si>
  <si>
    <t>IT1140023</t>
  </si>
  <si>
    <t>pSIC</t>
  </si>
  <si>
    <t>Totale  superficie  Proposti Siti di Imporanza Comunitaria (pSIC)</t>
  </si>
  <si>
    <t>Fonte Dati:  Regione Piemonte - Direzione Ambiente, Energia e Territorio -  Settore Biodiversità e Aree Naturali</t>
  </si>
  <si>
    <t>Aggiornamento del dato: Febbraio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</si>
</sst>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1" fillId="0" borderId="17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4" fontId="7" fillId="35" borderId="22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1" fillId="35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/>
    </xf>
    <xf numFmtId="0" fontId="6" fillId="36" borderId="29" xfId="0" applyFont="1" applyFill="1" applyBorder="1" applyAlignment="1">
      <alignment/>
    </xf>
    <xf numFmtId="4" fontId="7" fillId="36" borderId="29" xfId="0" applyNumberFormat="1" applyFont="1" applyFill="1" applyBorder="1" applyAlignment="1">
      <alignment/>
    </xf>
    <xf numFmtId="0" fontId="6" fillId="36" borderId="3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2" xfId="0" applyFont="1" applyFill="1" applyBorder="1" applyAlignment="1">
      <alignment/>
    </xf>
    <xf numFmtId="4" fontId="6" fillId="0" borderId="32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7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95250</xdr:rowOff>
    </xdr:from>
    <xdr:to>
      <xdr:col>3</xdr:col>
      <xdr:colOff>38100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76225"/>
          <a:ext cx="13620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180975</xdr:colOff>
      <xdr:row>1</xdr:row>
      <xdr:rowOff>28575</xdr:rowOff>
    </xdr:from>
    <xdr:to>
      <xdr:col>7</xdr:col>
      <xdr:colOff>1171575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09550"/>
          <a:ext cx="9906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abri_lavoro\_2018\tabelle_territoriali_FME\tabelle%20SIC\tabella%20pivot%20gabri_Lavoro_form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C_comuni_ente_gestore_ISTAT_1"/>
      <sheetName val="pivot_elenco SIC"/>
      <sheetName val="SIC"/>
      <sheetName val="pivot_province_sintesi"/>
      <sheetName val="pivot_comuni sintesi"/>
      <sheetName val="pivot_comuni_elenco"/>
      <sheetName val="SIC_province"/>
      <sheetName val="SIC_comuni_s_enti"/>
      <sheetName val="SIC_comu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2"/>
  <sheetViews>
    <sheetView tabSelected="1" view="pageBreakPreview" zoomScale="70" zoomScaleSheetLayoutView="70" zoomScalePageLayoutView="0" workbookViewId="0" topLeftCell="A1">
      <selection activeCell="E6" sqref="E6"/>
    </sheetView>
  </sheetViews>
  <sheetFormatPr defaultColWidth="9.00390625" defaultRowHeight="15"/>
  <cols>
    <col min="1" max="1" width="9.00390625" style="0" customWidth="1"/>
    <col min="2" max="2" width="9.140625" style="1" customWidth="1"/>
    <col min="3" max="3" width="14.8515625" style="0" customWidth="1"/>
    <col min="4" max="4" width="70.7109375" style="2" customWidth="1"/>
    <col min="5" max="5" width="20.7109375" style="3" customWidth="1"/>
    <col min="6" max="6" width="9.00390625" style="0" customWidth="1"/>
    <col min="7" max="7" width="25.140625" style="0" customWidth="1"/>
    <col min="8" max="8" width="24.140625" style="0" customWidth="1"/>
    <col min="9" max="9" width="9.00390625" style="0" customWidth="1"/>
    <col min="10" max="10" width="8.8515625" style="0" customWidth="1"/>
    <col min="11" max="11" width="9.00390625" style="0" customWidth="1"/>
    <col min="12" max="12" width="9.8515625" style="0" customWidth="1"/>
  </cols>
  <sheetData>
    <row r="1" spans="2:8" ht="14.25">
      <c r="B1" s="4"/>
      <c r="C1" s="5"/>
      <c r="D1" s="6"/>
      <c r="E1" s="7"/>
      <c r="F1" s="8"/>
      <c r="G1" s="8"/>
      <c r="H1" s="8"/>
    </row>
    <row r="2" spans="2:8" ht="14.25">
      <c r="B2" s="81" t="s">
        <v>0</v>
      </c>
      <c r="C2" s="81"/>
      <c r="D2" s="81"/>
      <c r="E2" s="81"/>
      <c r="F2" s="81"/>
      <c r="G2" s="81"/>
      <c r="H2" s="81"/>
    </row>
    <row r="3" spans="2:8" ht="14.25">
      <c r="B3" s="5"/>
      <c r="C3" s="5"/>
      <c r="D3" s="5"/>
      <c r="E3" s="5"/>
      <c r="F3" s="8"/>
      <c r="G3" s="8"/>
      <c r="H3" s="8"/>
    </row>
    <row r="4" spans="2:8" ht="14.25">
      <c r="B4" s="82" t="s">
        <v>1</v>
      </c>
      <c r="C4" s="82"/>
      <c r="D4" s="82"/>
      <c r="E4" s="82"/>
      <c r="F4" s="82"/>
      <c r="G4" s="82"/>
      <c r="H4" s="82"/>
    </row>
    <row r="5" spans="2:8" ht="14.25">
      <c r="B5" s="83" t="s">
        <v>2</v>
      </c>
      <c r="C5" s="83"/>
      <c r="D5" s="83"/>
      <c r="E5" s="83"/>
      <c r="F5" s="83"/>
      <c r="G5" s="83"/>
      <c r="H5" s="83"/>
    </row>
    <row r="6" spans="2:8" ht="14.25">
      <c r="B6" s="4"/>
      <c r="C6" s="5"/>
      <c r="D6" s="9"/>
      <c r="E6" s="7"/>
      <c r="F6" s="8"/>
      <c r="G6" s="8"/>
      <c r="H6" s="8"/>
    </row>
    <row r="7" spans="2:8" ht="15" customHeight="1">
      <c r="B7" s="84" t="s">
        <v>3</v>
      </c>
      <c r="C7" s="84"/>
      <c r="D7" s="84"/>
      <c r="E7" s="84"/>
      <c r="F7" s="84"/>
      <c r="G7" s="84"/>
      <c r="H7" s="84"/>
    </row>
    <row r="8" spans="2:8" ht="14.25">
      <c r="B8" s="10"/>
      <c r="C8" s="10"/>
      <c r="D8" s="10"/>
      <c r="E8" s="11"/>
      <c r="F8" s="8"/>
      <c r="G8" s="8"/>
      <c r="H8" s="8"/>
    </row>
    <row r="9" spans="2:8" ht="14.25">
      <c r="B9" s="80" t="s">
        <v>298</v>
      </c>
      <c r="C9" s="80"/>
      <c r="D9" s="80"/>
      <c r="E9" s="80"/>
      <c r="F9" s="80"/>
      <c r="G9" s="80"/>
      <c r="H9" s="80"/>
    </row>
    <row r="10" ht="15.75" customHeight="1"/>
    <row r="11" spans="2:8" ht="28.5">
      <c r="B11" s="12"/>
      <c r="C11" s="13" t="s">
        <v>4</v>
      </c>
      <c r="D11" s="13" t="s">
        <v>5</v>
      </c>
      <c r="E11" s="14" t="s">
        <v>6</v>
      </c>
      <c r="F11" s="13" t="s">
        <v>7</v>
      </c>
      <c r="G11" s="13" t="s">
        <v>8</v>
      </c>
      <c r="H11" s="15" t="s">
        <v>9</v>
      </c>
    </row>
    <row r="12" spans="2:8" ht="14.25">
      <c r="B12" s="16">
        <v>1</v>
      </c>
      <c r="C12" s="17" t="s">
        <v>10</v>
      </c>
      <c r="D12" s="18" t="s">
        <v>11</v>
      </c>
      <c r="E12" s="19">
        <v>75.9807891845703</v>
      </c>
      <c r="F12" s="20" t="s">
        <v>12</v>
      </c>
      <c r="G12" s="21" t="s">
        <v>13</v>
      </c>
      <c r="H12" s="22" t="s">
        <v>14</v>
      </c>
    </row>
    <row r="13" spans="2:8" ht="14.25">
      <c r="B13" s="23">
        <f aca="true" t="shared" si="0" ref="B13:B66">1+B12</f>
        <v>2</v>
      </c>
      <c r="C13" s="24" t="s">
        <v>15</v>
      </c>
      <c r="D13" s="25" t="s">
        <v>16</v>
      </c>
      <c r="E13" s="26">
        <v>746.7988841015613</v>
      </c>
      <c r="F13" s="27" t="s">
        <v>12</v>
      </c>
      <c r="G13" s="28" t="s">
        <v>13</v>
      </c>
      <c r="H13" s="29" t="s">
        <v>14</v>
      </c>
    </row>
    <row r="14" spans="2:8" ht="14.25">
      <c r="B14" s="23">
        <f t="shared" si="0"/>
        <v>3</v>
      </c>
      <c r="C14" s="24" t="s">
        <v>17</v>
      </c>
      <c r="D14" s="25" t="s">
        <v>18</v>
      </c>
      <c r="E14" s="26">
        <v>1725.9251839499484</v>
      </c>
      <c r="F14" s="27" t="s">
        <v>12</v>
      </c>
      <c r="G14" s="28" t="s">
        <v>13</v>
      </c>
      <c r="H14" s="29" t="s">
        <v>14</v>
      </c>
    </row>
    <row r="15" spans="2:8" ht="14.25">
      <c r="B15" s="23">
        <f t="shared" si="0"/>
        <v>4</v>
      </c>
      <c r="C15" s="24" t="s">
        <v>19</v>
      </c>
      <c r="D15" s="25" t="s">
        <v>20</v>
      </c>
      <c r="E15" s="26">
        <v>2654.265762369148</v>
      </c>
      <c r="F15" s="27" t="s">
        <v>12</v>
      </c>
      <c r="G15" s="28" t="s">
        <v>13</v>
      </c>
      <c r="H15" s="29" t="s">
        <v>14</v>
      </c>
    </row>
    <row r="16" spans="2:8" ht="14.25">
      <c r="B16" s="23">
        <f t="shared" si="0"/>
        <v>5</v>
      </c>
      <c r="C16" s="24" t="s">
        <v>21</v>
      </c>
      <c r="D16" s="25" t="s">
        <v>22</v>
      </c>
      <c r="E16" s="26">
        <v>10955.614900304105</v>
      </c>
      <c r="F16" s="27" t="s">
        <v>23</v>
      </c>
      <c r="G16" s="28" t="s">
        <v>24</v>
      </c>
      <c r="H16" s="29" t="s">
        <v>25</v>
      </c>
    </row>
    <row r="17" spans="2:8" ht="14.25">
      <c r="B17" s="23">
        <f t="shared" si="0"/>
        <v>6</v>
      </c>
      <c r="C17" s="24" t="s">
        <v>26</v>
      </c>
      <c r="D17" s="25" t="s">
        <v>27</v>
      </c>
      <c r="E17" s="26">
        <v>413.82275390625</v>
      </c>
      <c r="F17" s="27" t="s">
        <v>23</v>
      </c>
      <c r="G17" s="28" t="s">
        <v>24</v>
      </c>
      <c r="H17" s="29" t="s">
        <v>25</v>
      </c>
    </row>
    <row r="18" spans="2:8" ht="14.25">
      <c r="B18" s="23">
        <f t="shared" si="0"/>
        <v>7</v>
      </c>
      <c r="C18" s="24" t="s">
        <v>28</v>
      </c>
      <c r="D18" s="25" t="s">
        <v>29</v>
      </c>
      <c r="E18" s="26">
        <v>62.07607483863829</v>
      </c>
      <c r="F18" s="27" t="s">
        <v>12</v>
      </c>
      <c r="G18" s="28" t="s">
        <v>13</v>
      </c>
      <c r="H18" s="29" t="s">
        <v>25</v>
      </c>
    </row>
    <row r="19" spans="2:8" ht="14.25">
      <c r="B19" s="23">
        <f t="shared" si="0"/>
        <v>8</v>
      </c>
      <c r="C19" s="24" t="s">
        <v>30</v>
      </c>
      <c r="D19" s="25" t="s">
        <v>31</v>
      </c>
      <c r="E19" s="26">
        <v>1346.8984823226926</v>
      </c>
      <c r="F19" s="27" t="s">
        <v>12</v>
      </c>
      <c r="G19" s="28" t="s">
        <v>13</v>
      </c>
      <c r="H19" s="29" t="s">
        <v>14</v>
      </c>
    </row>
    <row r="20" spans="2:8" ht="14.25">
      <c r="B20" s="23">
        <f t="shared" si="0"/>
        <v>9</v>
      </c>
      <c r="C20" s="24" t="s">
        <v>32</v>
      </c>
      <c r="D20" s="25" t="s">
        <v>33</v>
      </c>
      <c r="E20" s="26">
        <v>3711.6365542942713</v>
      </c>
      <c r="F20" s="27" t="s">
        <v>12</v>
      </c>
      <c r="G20" s="28" t="s">
        <v>13</v>
      </c>
      <c r="H20" s="29" t="s">
        <v>25</v>
      </c>
    </row>
    <row r="21" spans="2:8" ht="14.25">
      <c r="B21" s="23">
        <f t="shared" si="0"/>
        <v>10</v>
      </c>
      <c r="C21" s="24" t="s">
        <v>34</v>
      </c>
      <c r="D21" s="25" t="s">
        <v>35</v>
      </c>
      <c r="E21" s="26">
        <v>145.5354385375977</v>
      </c>
      <c r="F21" s="27" t="s">
        <v>12</v>
      </c>
      <c r="G21" s="28" t="s">
        <v>13</v>
      </c>
      <c r="H21" s="29" t="s">
        <v>25</v>
      </c>
    </row>
    <row r="22" spans="2:8" ht="14.25">
      <c r="B22" s="23">
        <f t="shared" si="0"/>
        <v>11</v>
      </c>
      <c r="C22" s="24" t="s">
        <v>36</v>
      </c>
      <c r="D22" s="25" t="s">
        <v>37</v>
      </c>
      <c r="E22" s="26">
        <v>687.901412884705</v>
      </c>
      <c r="F22" s="27" t="s">
        <v>12</v>
      </c>
      <c r="G22" s="28" t="s">
        <v>13</v>
      </c>
      <c r="H22" s="29" t="s">
        <v>14</v>
      </c>
    </row>
    <row r="23" spans="2:8" ht="14.25">
      <c r="B23" s="23">
        <f t="shared" si="0"/>
        <v>12</v>
      </c>
      <c r="C23" s="24" t="s">
        <v>38</v>
      </c>
      <c r="D23" s="25" t="s">
        <v>39</v>
      </c>
      <c r="E23" s="26">
        <v>145.5660638809205</v>
      </c>
      <c r="F23" s="27" t="s">
        <v>12</v>
      </c>
      <c r="G23" s="28" t="s">
        <v>13</v>
      </c>
      <c r="H23" s="29" t="s">
        <v>14</v>
      </c>
    </row>
    <row r="24" spans="2:8" ht="14.25">
      <c r="B24" s="23">
        <f t="shared" si="0"/>
        <v>13</v>
      </c>
      <c r="C24" s="24" t="s">
        <v>40</v>
      </c>
      <c r="D24" s="25" t="s">
        <v>41</v>
      </c>
      <c r="E24" s="26">
        <v>178.0959871262312</v>
      </c>
      <c r="F24" s="27" t="s">
        <v>12</v>
      </c>
      <c r="G24" s="28" t="s">
        <v>13</v>
      </c>
      <c r="H24" s="29" t="s">
        <v>14</v>
      </c>
    </row>
    <row r="25" spans="2:8" ht="14.25">
      <c r="B25" s="23">
        <f t="shared" si="0"/>
        <v>14</v>
      </c>
      <c r="C25" s="24" t="s">
        <v>42</v>
      </c>
      <c r="D25" s="25" t="s">
        <v>43</v>
      </c>
      <c r="E25" s="26">
        <v>164.087245941162</v>
      </c>
      <c r="F25" s="27" t="s">
        <v>23</v>
      </c>
      <c r="G25" s="28" t="s">
        <v>24</v>
      </c>
      <c r="H25" s="29" t="s">
        <v>14</v>
      </c>
    </row>
    <row r="26" spans="2:8" ht="14.25">
      <c r="B26" s="23">
        <f t="shared" si="0"/>
        <v>15</v>
      </c>
      <c r="C26" s="24" t="s">
        <v>44</v>
      </c>
      <c r="D26" s="25" t="s">
        <v>45</v>
      </c>
      <c r="E26" s="26">
        <v>312.0643285645781</v>
      </c>
      <c r="F26" s="27" t="s">
        <v>23</v>
      </c>
      <c r="G26" s="28" t="s">
        <v>24</v>
      </c>
      <c r="H26" s="29" t="s">
        <v>14</v>
      </c>
    </row>
    <row r="27" spans="2:8" ht="14.25">
      <c r="B27" s="23">
        <f t="shared" si="0"/>
        <v>16</v>
      </c>
      <c r="C27" s="24" t="s">
        <v>46</v>
      </c>
      <c r="D27" s="25" t="s">
        <v>47</v>
      </c>
      <c r="E27" s="26">
        <v>1573.7542573425444</v>
      </c>
      <c r="F27" s="27" t="s">
        <v>23</v>
      </c>
      <c r="G27" s="28" t="s">
        <v>24</v>
      </c>
      <c r="H27" s="29" t="s">
        <v>14</v>
      </c>
    </row>
    <row r="28" spans="2:8" ht="14.25">
      <c r="B28" s="23">
        <f t="shared" si="0"/>
        <v>17</v>
      </c>
      <c r="C28" s="24" t="s">
        <v>48</v>
      </c>
      <c r="D28" s="25" t="s">
        <v>49</v>
      </c>
      <c r="E28" s="26">
        <v>925.9140162169938</v>
      </c>
      <c r="F28" s="27" t="s">
        <v>23</v>
      </c>
      <c r="G28" s="28" t="s">
        <v>24</v>
      </c>
      <c r="H28" s="29" t="s">
        <v>14</v>
      </c>
    </row>
    <row r="29" spans="2:8" ht="14.25">
      <c r="B29" s="23">
        <f t="shared" si="0"/>
        <v>18</v>
      </c>
      <c r="C29" s="24" t="s">
        <v>50</v>
      </c>
      <c r="D29" s="25" t="s">
        <v>51</v>
      </c>
      <c r="E29" s="26">
        <v>1598.619022385684</v>
      </c>
      <c r="F29" s="27" t="s">
        <v>12</v>
      </c>
      <c r="G29" s="28" t="s">
        <v>13</v>
      </c>
      <c r="H29" s="29" t="s">
        <v>25</v>
      </c>
    </row>
    <row r="30" spans="2:8" ht="14.25">
      <c r="B30" s="23">
        <f t="shared" si="0"/>
        <v>19</v>
      </c>
      <c r="C30" s="24" t="s">
        <v>52</v>
      </c>
      <c r="D30" s="25" t="s">
        <v>53</v>
      </c>
      <c r="E30" s="26">
        <v>84.099235534668</v>
      </c>
      <c r="F30" s="27" t="s">
        <v>12</v>
      </c>
      <c r="G30" s="28" t="s">
        <v>13</v>
      </c>
      <c r="H30" s="29" t="s">
        <v>25</v>
      </c>
    </row>
    <row r="31" spans="2:8" ht="14.25">
      <c r="B31" s="23">
        <f t="shared" si="0"/>
        <v>20</v>
      </c>
      <c r="C31" s="24" t="s">
        <v>54</v>
      </c>
      <c r="D31" s="25" t="s">
        <v>55</v>
      </c>
      <c r="E31" s="26">
        <v>227.6998907253151</v>
      </c>
      <c r="F31" s="30" t="s">
        <v>23</v>
      </c>
      <c r="G31" s="28" t="s">
        <v>24</v>
      </c>
      <c r="H31" s="31" t="s">
        <v>14</v>
      </c>
    </row>
    <row r="32" spans="2:8" ht="14.25">
      <c r="B32" s="23">
        <f t="shared" si="0"/>
        <v>21</v>
      </c>
      <c r="C32" s="24" t="s">
        <v>56</v>
      </c>
      <c r="D32" s="25" t="s">
        <v>57</v>
      </c>
      <c r="E32" s="26">
        <v>502.68781203211967</v>
      </c>
      <c r="F32" s="30" t="s">
        <v>23</v>
      </c>
      <c r="G32" s="28" t="s">
        <v>24</v>
      </c>
      <c r="H32" s="31" t="s">
        <v>14</v>
      </c>
    </row>
    <row r="33" spans="2:8" ht="14.25">
      <c r="B33" s="23">
        <f t="shared" si="0"/>
        <v>22</v>
      </c>
      <c r="C33" s="24" t="s">
        <v>58</v>
      </c>
      <c r="D33" s="25" t="s">
        <v>59</v>
      </c>
      <c r="E33" s="26">
        <v>1049.9995040535005</v>
      </c>
      <c r="F33" s="30" t="s">
        <v>12</v>
      </c>
      <c r="G33" s="28" t="s">
        <v>13</v>
      </c>
      <c r="H33" s="31" t="s">
        <v>25</v>
      </c>
    </row>
    <row r="34" spans="2:8" ht="14.25">
      <c r="B34" s="23">
        <f t="shared" si="0"/>
        <v>23</v>
      </c>
      <c r="C34" s="24" t="s">
        <v>60</v>
      </c>
      <c r="D34" s="25" t="s">
        <v>61</v>
      </c>
      <c r="E34" s="26">
        <v>339.741607666016</v>
      </c>
      <c r="F34" s="30" t="s">
        <v>12</v>
      </c>
      <c r="G34" s="28" t="s">
        <v>13</v>
      </c>
      <c r="H34" s="31" t="s">
        <v>25</v>
      </c>
    </row>
    <row r="35" spans="2:8" ht="14.25">
      <c r="B35" s="23">
        <f t="shared" si="0"/>
        <v>24</v>
      </c>
      <c r="C35" s="24" t="s">
        <v>62</v>
      </c>
      <c r="D35" s="25" t="s">
        <v>63</v>
      </c>
      <c r="E35" s="26">
        <v>3552.958153747954</v>
      </c>
      <c r="F35" s="30" t="s">
        <v>12</v>
      </c>
      <c r="G35" s="28" t="s">
        <v>13</v>
      </c>
      <c r="H35" s="31" t="s">
        <v>25</v>
      </c>
    </row>
    <row r="36" spans="2:8" ht="14.25">
      <c r="B36" s="23">
        <f t="shared" si="0"/>
        <v>25</v>
      </c>
      <c r="C36" s="24" t="s">
        <v>64</v>
      </c>
      <c r="D36" s="25" t="s">
        <v>65</v>
      </c>
      <c r="E36" s="26">
        <v>1249.9281540326779</v>
      </c>
      <c r="F36" s="30" t="s">
        <v>12</v>
      </c>
      <c r="G36" s="28" t="s">
        <v>13</v>
      </c>
      <c r="H36" s="31" t="s">
        <v>25</v>
      </c>
    </row>
    <row r="37" spans="2:10" ht="14.25">
      <c r="B37" s="23">
        <f t="shared" si="0"/>
        <v>26</v>
      </c>
      <c r="C37" s="24" t="s">
        <v>66</v>
      </c>
      <c r="D37" s="25" t="s">
        <v>67</v>
      </c>
      <c r="E37" s="26">
        <v>981.260789123763</v>
      </c>
      <c r="F37" s="30" t="s">
        <v>12</v>
      </c>
      <c r="G37" s="28" t="s">
        <v>13</v>
      </c>
      <c r="H37" s="31" t="s">
        <v>25</v>
      </c>
      <c r="J37" s="32"/>
    </row>
    <row r="38" spans="2:8" ht="14.25">
      <c r="B38" s="23">
        <f t="shared" si="0"/>
        <v>27</v>
      </c>
      <c r="C38" s="24" t="s">
        <v>68</v>
      </c>
      <c r="D38" s="25" t="s">
        <v>69</v>
      </c>
      <c r="E38" s="26">
        <v>4117.5294913978</v>
      </c>
      <c r="F38" s="30" t="s">
        <v>12</v>
      </c>
      <c r="G38" s="28" t="s">
        <v>13</v>
      </c>
      <c r="H38" s="31" t="s">
        <v>25</v>
      </c>
    </row>
    <row r="39" spans="2:8" ht="14.25">
      <c r="B39" s="23">
        <f t="shared" si="0"/>
        <v>28</v>
      </c>
      <c r="C39" s="24" t="s">
        <v>70</v>
      </c>
      <c r="D39" s="25" t="s">
        <v>71</v>
      </c>
      <c r="E39" s="26">
        <v>62.763053894043</v>
      </c>
      <c r="F39" s="30" t="s">
        <v>12</v>
      </c>
      <c r="G39" s="28" t="s">
        <v>13</v>
      </c>
      <c r="H39" s="31" t="s">
        <v>25</v>
      </c>
    </row>
    <row r="40" spans="2:8" ht="14.25">
      <c r="B40" s="23">
        <f t="shared" si="0"/>
        <v>29</v>
      </c>
      <c r="C40" s="24" t="s">
        <v>72</v>
      </c>
      <c r="D40" s="25" t="s">
        <v>73</v>
      </c>
      <c r="E40" s="26">
        <v>282.4913158416744</v>
      </c>
      <c r="F40" s="30" t="s">
        <v>12</v>
      </c>
      <c r="G40" s="28" t="s">
        <v>13</v>
      </c>
      <c r="H40" s="31" t="s">
        <v>14</v>
      </c>
    </row>
    <row r="41" spans="2:8" ht="14.25">
      <c r="B41" s="23">
        <f t="shared" si="0"/>
        <v>30</v>
      </c>
      <c r="C41" s="24" t="s">
        <v>74</v>
      </c>
      <c r="D41" s="25" t="s">
        <v>75</v>
      </c>
      <c r="E41" s="26">
        <v>1843.7966330646639</v>
      </c>
      <c r="F41" s="30" t="s">
        <v>12</v>
      </c>
      <c r="G41" s="28" t="s">
        <v>13</v>
      </c>
      <c r="H41" s="31" t="s">
        <v>14</v>
      </c>
    </row>
    <row r="42" spans="2:8" ht="14.25">
      <c r="B42" s="23">
        <f t="shared" si="0"/>
        <v>31</v>
      </c>
      <c r="C42" s="24" t="s">
        <v>76</v>
      </c>
      <c r="D42" s="25" t="s">
        <v>77</v>
      </c>
      <c r="E42" s="26">
        <v>335.4295530319212</v>
      </c>
      <c r="F42" s="30" t="s">
        <v>23</v>
      </c>
      <c r="G42" s="28" t="s">
        <v>24</v>
      </c>
      <c r="H42" s="31" t="s">
        <v>14</v>
      </c>
    </row>
    <row r="43" spans="2:8" ht="14.25">
      <c r="B43" s="23">
        <f t="shared" si="0"/>
        <v>32</v>
      </c>
      <c r="C43" s="24" t="s">
        <v>78</v>
      </c>
      <c r="D43" s="25" t="s">
        <v>79</v>
      </c>
      <c r="E43" s="26">
        <v>267.5279539860786</v>
      </c>
      <c r="F43" s="30" t="s">
        <v>12</v>
      </c>
      <c r="G43" s="28" t="s">
        <v>13</v>
      </c>
      <c r="H43" s="31" t="s">
        <v>25</v>
      </c>
    </row>
    <row r="44" spans="2:8" ht="14.25">
      <c r="B44" s="23">
        <f t="shared" si="0"/>
        <v>33</v>
      </c>
      <c r="C44" s="24" t="s">
        <v>80</v>
      </c>
      <c r="D44" s="25" t="s">
        <v>81</v>
      </c>
      <c r="E44" s="26">
        <v>1965.7455381141626</v>
      </c>
      <c r="F44" s="30" t="s">
        <v>12</v>
      </c>
      <c r="G44" s="28" t="s">
        <v>13</v>
      </c>
      <c r="H44" s="31" t="s">
        <v>25</v>
      </c>
    </row>
    <row r="45" spans="2:8" ht="14.25">
      <c r="B45" s="23">
        <f t="shared" si="0"/>
        <v>34</v>
      </c>
      <c r="C45" s="24" t="s">
        <v>82</v>
      </c>
      <c r="D45" s="25" t="s">
        <v>83</v>
      </c>
      <c r="E45" s="26">
        <v>1070.1116848886013</v>
      </c>
      <c r="F45" s="30" t="s">
        <v>12</v>
      </c>
      <c r="G45" s="28" t="s">
        <v>13</v>
      </c>
      <c r="H45" s="31" t="s">
        <v>25</v>
      </c>
    </row>
    <row r="46" spans="2:8" ht="14.25">
      <c r="B46" s="23">
        <f t="shared" si="0"/>
        <v>35</v>
      </c>
      <c r="C46" s="24" t="s">
        <v>84</v>
      </c>
      <c r="D46" s="25" t="s">
        <v>85</v>
      </c>
      <c r="E46" s="26">
        <v>339.2625599503515</v>
      </c>
      <c r="F46" s="30" t="s">
        <v>12</v>
      </c>
      <c r="G46" s="28" t="s">
        <v>13</v>
      </c>
      <c r="H46" s="31" t="s">
        <v>25</v>
      </c>
    </row>
    <row r="47" spans="2:8" ht="14.25">
      <c r="B47" s="23">
        <f t="shared" si="0"/>
        <v>36</v>
      </c>
      <c r="C47" s="24" t="s">
        <v>86</v>
      </c>
      <c r="D47" s="25" t="s">
        <v>87</v>
      </c>
      <c r="E47" s="26">
        <v>328.77361410856264</v>
      </c>
      <c r="F47" s="30" t="s">
        <v>12</v>
      </c>
      <c r="G47" s="28" t="s">
        <v>13</v>
      </c>
      <c r="H47" s="31" t="s">
        <v>25</v>
      </c>
    </row>
    <row r="48" spans="2:8" ht="14.25">
      <c r="B48" s="23">
        <f t="shared" si="0"/>
        <v>37</v>
      </c>
      <c r="C48" s="24" t="s">
        <v>88</v>
      </c>
      <c r="D48" s="25" t="s">
        <v>89</v>
      </c>
      <c r="E48" s="26">
        <v>1685.2639180489932</v>
      </c>
      <c r="F48" s="30" t="s">
        <v>12</v>
      </c>
      <c r="G48" s="28" t="s">
        <v>13</v>
      </c>
      <c r="H48" s="31" t="s">
        <v>25</v>
      </c>
    </row>
    <row r="49" spans="2:8" ht="14.25">
      <c r="B49" s="23">
        <f t="shared" si="0"/>
        <v>38</v>
      </c>
      <c r="C49" s="24" t="s">
        <v>90</v>
      </c>
      <c r="D49" s="25" t="s">
        <v>91</v>
      </c>
      <c r="E49" s="26">
        <v>92.8570709228516</v>
      </c>
      <c r="F49" s="27" t="s">
        <v>12</v>
      </c>
      <c r="G49" s="28" t="s">
        <v>13</v>
      </c>
      <c r="H49" s="29" t="s">
        <v>25</v>
      </c>
    </row>
    <row r="50" spans="2:8" ht="14.25">
      <c r="B50" s="23">
        <f t="shared" si="0"/>
        <v>39</v>
      </c>
      <c r="C50" s="24" t="s">
        <v>92</v>
      </c>
      <c r="D50" s="25" t="s">
        <v>93</v>
      </c>
      <c r="E50" s="26">
        <v>1876.2323069274426</v>
      </c>
      <c r="F50" s="27" t="s">
        <v>12</v>
      </c>
      <c r="G50" s="28" t="s">
        <v>13</v>
      </c>
      <c r="H50" s="29" t="s">
        <v>14</v>
      </c>
    </row>
    <row r="51" spans="2:8" ht="14.25">
      <c r="B51" s="23">
        <f t="shared" si="0"/>
        <v>40</v>
      </c>
      <c r="C51" s="24" t="s">
        <v>94</v>
      </c>
      <c r="D51" s="25" t="s">
        <v>95</v>
      </c>
      <c r="E51" s="26">
        <v>19.13613446897942</v>
      </c>
      <c r="F51" s="27" t="s">
        <v>12</v>
      </c>
      <c r="G51" s="28" t="s">
        <v>13</v>
      </c>
      <c r="H51" s="29" t="s">
        <v>25</v>
      </c>
    </row>
    <row r="52" spans="2:8" ht="14.25">
      <c r="B52" s="23">
        <f t="shared" si="0"/>
        <v>41</v>
      </c>
      <c r="C52" s="24" t="s">
        <v>96</v>
      </c>
      <c r="D52" s="25" t="s">
        <v>97</v>
      </c>
      <c r="E52" s="26">
        <v>1319.2732813958985</v>
      </c>
      <c r="F52" s="27" t="s">
        <v>12</v>
      </c>
      <c r="G52" s="28" t="s">
        <v>13</v>
      </c>
      <c r="H52" s="29" t="s">
        <v>25</v>
      </c>
    </row>
    <row r="53" spans="2:8" ht="14.25">
      <c r="B53" s="23">
        <f t="shared" si="0"/>
        <v>42</v>
      </c>
      <c r="C53" s="24" t="s">
        <v>98</v>
      </c>
      <c r="D53" s="25" t="s">
        <v>99</v>
      </c>
      <c r="E53" s="26">
        <v>413.8047087192541</v>
      </c>
      <c r="F53" s="27" t="s">
        <v>12</v>
      </c>
      <c r="G53" s="28" t="s">
        <v>13</v>
      </c>
      <c r="H53" s="29" t="s">
        <v>14</v>
      </c>
    </row>
    <row r="54" spans="2:8" ht="14.25">
      <c r="B54" s="23">
        <f t="shared" si="0"/>
        <v>43</v>
      </c>
      <c r="C54" s="24" t="s">
        <v>100</v>
      </c>
      <c r="D54" s="25" t="s">
        <v>101</v>
      </c>
      <c r="E54" s="26">
        <v>140.692649781704</v>
      </c>
      <c r="F54" s="33" t="s">
        <v>12</v>
      </c>
      <c r="G54" s="28" t="s">
        <v>13</v>
      </c>
      <c r="H54" s="34" t="s">
        <v>14</v>
      </c>
    </row>
    <row r="55" spans="2:8" ht="14.25">
      <c r="B55" s="23">
        <f t="shared" si="0"/>
        <v>44</v>
      </c>
      <c r="C55" s="24" t="s">
        <v>102</v>
      </c>
      <c r="D55" s="25" t="s">
        <v>103</v>
      </c>
      <c r="E55" s="26">
        <v>467.92950032877513</v>
      </c>
      <c r="F55" s="33" t="s">
        <v>12</v>
      </c>
      <c r="G55" s="28" t="s">
        <v>13</v>
      </c>
      <c r="H55" s="34" t="s">
        <v>25</v>
      </c>
    </row>
    <row r="56" spans="2:8" ht="14.25">
      <c r="B56" s="23">
        <f t="shared" si="0"/>
        <v>45</v>
      </c>
      <c r="C56" s="24" t="s">
        <v>104</v>
      </c>
      <c r="D56" s="25" t="s">
        <v>105</v>
      </c>
      <c r="E56" s="26">
        <v>327.533813476563</v>
      </c>
      <c r="F56" s="33" t="s">
        <v>12</v>
      </c>
      <c r="G56" s="28" t="s">
        <v>13</v>
      </c>
      <c r="H56" s="34" t="s">
        <v>25</v>
      </c>
    </row>
    <row r="57" spans="2:8" ht="14.25">
      <c r="B57" s="23">
        <f t="shared" si="0"/>
        <v>46</v>
      </c>
      <c r="C57" s="24" t="s">
        <v>106</v>
      </c>
      <c r="D57" s="25" t="s">
        <v>107</v>
      </c>
      <c r="E57" s="26">
        <v>112.42891502380371</v>
      </c>
      <c r="F57" s="33" t="s">
        <v>12</v>
      </c>
      <c r="G57" s="28" t="s">
        <v>13</v>
      </c>
      <c r="H57" s="34" t="s">
        <v>25</v>
      </c>
    </row>
    <row r="58" spans="2:8" ht="14.25">
      <c r="B58" s="23">
        <f t="shared" si="0"/>
        <v>47</v>
      </c>
      <c r="C58" s="24" t="s">
        <v>108</v>
      </c>
      <c r="D58" s="25" t="s">
        <v>109</v>
      </c>
      <c r="E58" s="26">
        <v>4572.4195232132915</v>
      </c>
      <c r="F58" s="33" t="s">
        <v>12</v>
      </c>
      <c r="G58" s="28" t="s">
        <v>13</v>
      </c>
      <c r="H58" s="34" t="s">
        <v>25</v>
      </c>
    </row>
    <row r="59" spans="2:8" ht="14.25">
      <c r="B59" s="23">
        <f t="shared" si="0"/>
        <v>48</v>
      </c>
      <c r="C59" s="24" t="s">
        <v>110</v>
      </c>
      <c r="D59" s="25" t="s">
        <v>111</v>
      </c>
      <c r="E59" s="26">
        <v>639.524870954454</v>
      </c>
      <c r="F59" s="33" t="s">
        <v>12</v>
      </c>
      <c r="G59" s="28" t="s">
        <v>13</v>
      </c>
      <c r="H59" s="34" t="s">
        <v>25</v>
      </c>
    </row>
    <row r="60" spans="2:8" ht="14.25">
      <c r="B60" s="23">
        <f t="shared" si="0"/>
        <v>49</v>
      </c>
      <c r="C60" s="24" t="s">
        <v>112</v>
      </c>
      <c r="D60" s="25" t="s">
        <v>113</v>
      </c>
      <c r="E60" s="26">
        <v>17.385390818119035</v>
      </c>
      <c r="F60" s="33" t="s">
        <v>12</v>
      </c>
      <c r="G60" s="28" t="s">
        <v>13</v>
      </c>
      <c r="H60" s="34" t="s">
        <v>14</v>
      </c>
    </row>
    <row r="61" spans="2:8" ht="14.25">
      <c r="B61" s="23">
        <f t="shared" si="0"/>
        <v>50</v>
      </c>
      <c r="C61" s="24" t="s">
        <v>114</v>
      </c>
      <c r="D61" s="25" t="s">
        <v>115</v>
      </c>
      <c r="E61" s="26">
        <v>22.09185552597048</v>
      </c>
      <c r="F61" s="33" t="s">
        <v>12</v>
      </c>
      <c r="G61" s="28" t="s">
        <v>13</v>
      </c>
      <c r="H61" s="34" t="s">
        <v>14</v>
      </c>
    </row>
    <row r="62" spans="2:8" ht="14.25">
      <c r="B62" s="23">
        <f t="shared" si="0"/>
        <v>51</v>
      </c>
      <c r="C62" s="24" t="s">
        <v>116</v>
      </c>
      <c r="D62" s="25" t="s">
        <v>117</v>
      </c>
      <c r="E62" s="26">
        <v>94.83887481689449</v>
      </c>
      <c r="F62" s="33" t="s">
        <v>12</v>
      </c>
      <c r="G62" s="28" t="s">
        <v>13</v>
      </c>
      <c r="H62" s="34" t="s">
        <v>14</v>
      </c>
    </row>
    <row r="63" spans="2:8" ht="14.25">
      <c r="B63" s="23">
        <f t="shared" si="0"/>
        <v>52</v>
      </c>
      <c r="C63" s="24" t="s">
        <v>118</v>
      </c>
      <c r="D63" s="25" t="s">
        <v>119</v>
      </c>
      <c r="E63" s="26">
        <v>35.42672144854444</v>
      </c>
      <c r="F63" s="33" t="s">
        <v>12</v>
      </c>
      <c r="G63" s="28" t="s">
        <v>13</v>
      </c>
      <c r="H63" s="34" t="s">
        <v>14</v>
      </c>
    </row>
    <row r="64" spans="2:8" ht="14.25">
      <c r="B64" s="23">
        <f t="shared" si="0"/>
        <v>53</v>
      </c>
      <c r="C64" s="24" t="s">
        <v>120</v>
      </c>
      <c r="D64" s="25" t="s">
        <v>121</v>
      </c>
      <c r="E64" s="26">
        <v>3378.8572659026895</v>
      </c>
      <c r="F64" s="33" t="s">
        <v>12</v>
      </c>
      <c r="G64" s="28" t="s">
        <v>13</v>
      </c>
      <c r="H64" s="34" t="s">
        <v>14</v>
      </c>
    </row>
    <row r="65" spans="2:8" ht="14.25">
      <c r="B65" s="23">
        <f t="shared" si="0"/>
        <v>54</v>
      </c>
      <c r="C65" s="24" t="s">
        <v>122</v>
      </c>
      <c r="D65" s="25" t="s">
        <v>123</v>
      </c>
      <c r="E65" s="26">
        <v>10129.871321783252</v>
      </c>
      <c r="F65" s="33" t="s">
        <v>23</v>
      </c>
      <c r="G65" s="28" t="s">
        <v>24</v>
      </c>
      <c r="H65" s="34" t="s">
        <v>25</v>
      </c>
    </row>
    <row r="66" spans="2:8" ht="14.25">
      <c r="B66" s="23">
        <f t="shared" si="0"/>
        <v>55</v>
      </c>
      <c r="C66" s="24" t="s">
        <v>124</v>
      </c>
      <c r="D66" s="25" t="s">
        <v>125</v>
      </c>
      <c r="E66" s="26">
        <v>1524.289199829102</v>
      </c>
      <c r="F66" s="33" t="s">
        <v>12</v>
      </c>
      <c r="G66" s="28" t="s">
        <v>13</v>
      </c>
      <c r="H66" s="34" t="s">
        <v>25</v>
      </c>
    </row>
    <row r="67" spans="2:8" ht="14.25">
      <c r="B67" s="35">
        <v>1</v>
      </c>
      <c r="C67" s="24" t="s">
        <v>126</v>
      </c>
      <c r="D67" s="25" t="s">
        <v>127</v>
      </c>
      <c r="E67" s="26">
        <v>22.9146165847778</v>
      </c>
      <c r="F67" s="33" t="s">
        <v>128</v>
      </c>
      <c r="G67" s="28" t="s">
        <v>129</v>
      </c>
      <c r="H67" s="34" t="s">
        <v>14</v>
      </c>
    </row>
    <row r="68" spans="2:8" ht="14.25">
      <c r="B68" s="23">
        <f>+B66+1</f>
        <v>56</v>
      </c>
      <c r="C68" s="24" t="s">
        <v>130</v>
      </c>
      <c r="D68" s="25" t="s">
        <v>131</v>
      </c>
      <c r="E68" s="26">
        <v>1074.6621303132783</v>
      </c>
      <c r="F68" s="33" t="s">
        <v>23</v>
      </c>
      <c r="G68" s="28" t="s">
        <v>24</v>
      </c>
      <c r="H68" s="34" t="s">
        <v>14</v>
      </c>
    </row>
    <row r="69" spans="2:8" ht="14.25">
      <c r="B69" s="23">
        <f aca="true" t="shared" si="1" ref="B69:B79">1+B68</f>
        <v>57</v>
      </c>
      <c r="C69" s="24" t="s">
        <v>132</v>
      </c>
      <c r="D69" s="25" t="s">
        <v>133</v>
      </c>
      <c r="E69" s="26">
        <v>3346.909696332339</v>
      </c>
      <c r="F69" s="33" t="s">
        <v>12</v>
      </c>
      <c r="G69" s="28" t="s">
        <v>13</v>
      </c>
      <c r="H69" s="34" t="s">
        <v>25</v>
      </c>
    </row>
    <row r="70" spans="2:8" ht="14.25">
      <c r="B70" s="23">
        <f t="shared" si="1"/>
        <v>58</v>
      </c>
      <c r="C70" s="24" t="s">
        <v>134</v>
      </c>
      <c r="D70" s="25" t="s">
        <v>135</v>
      </c>
      <c r="E70" s="26">
        <v>1177.9243626296663</v>
      </c>
      <c r="F70" s="33" t="s">
        <v>12</v>
      </c>
      <c r="G70" s="28" t="s">
        <v>13</v>
      </c>
      <c r="H70" s="34" t="s">
        <v>14</v>
      </c>
    </row>
    <row r="71" spans="2:8" ht="14.25">
      <c r="B71" s="23">
        <f t="shared" si="1"/>
        <v>59</v>
      </c>
      <c r="C71" s="24" t="s">
        <v>136</v>
      </c>
      <c r="D71" s="25" t="s">
        <v>137</v>
      </c>
      <c r="E71" s="26">
        <v>102.610015869141</v>
      </c>
      <c r="F71" s="33" t="s">
        <v>23</v>
      </c>
      <c r="G71" s="28" t="s">
        <v>24</v>
      </c>
      <c r="H71" s="34" t="s">
        <v>14</v>
      </c>
    </row>
    <row r="72" spans="2:8" ht="14.25">
      <c r="B72" s="23">
        <f t="shared" si="1"/>
        <v>60</v>
      </c>
      <c r="C72" s="24" t="s">
        <v>138</v>
      </c>
      <c r="D72" s="25" t="s">
        <v>139</v>
      </c>
      <c r="E72" s="26">
        <v>1881.6154679658096</v>
      </c>
      <c r="F72" s="33" t="s">
        <v>23</v>
      </c>
      <c r="G72" s="28" t="s">
        <v>24</v>
      </c>
      <c r="H72" s="34" t="s">
        <v>25</v>
      </c>
    </row>
    <row r="73" spans="2:8" ht="14.25">
      <c r="B73" s="23">
        <f t="shared" si="1"/>
        <v>61</v>
      </c>
      <c r="C73" s="24" t="s">
        <v>140</v>
      </c>
      <c r="D73" s="25" t="s">
        <v>141</v>
      </c>
      <c r="E73" s="26">
        <v>425.7425757054589</v>
      </c>
      <c r="F73" s="33" t="s">
        <v>12</v>
      </c>
      <c r="G73" s="28" t="s">
        <v>13</v>
      </c>
      <c r="H73" s="34" t="s">
        <v>14</v>
      </c>
    </row>
    <row r="74" spans="2:8" ht="14.25">
      <c r="B74" s="23">
        <f t="shared" si="1"/>
        <v>62</v>
      </c>
      <c r="C74" s="24" t="s">
        <v>142</v>
      </c>
      <c r="D74" s="25" t="s">
        <v>143</v>
      </c>
      <c r="E74" s="26">
        <v>310.45635726391527</v>
      </c>
      <c r="F74" s="33" t="s">
        <v>23</v>
      </c>
      <c r="G74" s="28" t="s">
        <v>24</v>
      </c>
      <c r="H74" s="34" t="s">
        <v>14</v>
      </c>
    </row>
    <row r="75" spans="2:8" ht="14.25">
      <c r="B75" s="23">
        <f t="shared" si="1"/>
        <v>63</v>
      </c>
      <c r="C75" s="24" t="s">
        <v>144</v>
      </c>
      <c r="D75" s="25" t="s">
        <v>145</v>
      </c>
      <c r="E75" s="26">
        <v>934.3613014221198</v>
      </c>
      <c r="F75" s="33" t="s">
        <v>23</v>
      </c>
      <c r="G75" s="28" t="s">
        <v>24</v>
      </c>
      <c r="H75" s="34" t="s">
        <v>14</v>
      </c>
    </row>
    <row r="76" spans="2:8" ht="14.25">
      <c r="B76" s="23">
        <f t="shared" si="1"/>
        <v>64</v>
      </c>
      <c r="C76" s="24" t="s">
        <v>146</v>
      </c>
      <c r="D76" s="25" t="s">
        <v>147</v>
      </c>
      <c r="E76" s="26">
        <v>252.79714727401702</v>
      </c>
      <c r="F76" s="33" t="s">
        <v>23</v>
      </c>
      <c r="G76" s="28" t="s">
        <v>24</v>
      </c>
      <c r="H76" s="34" t="s">
        <v>14</v>
      </c>
    </row>
    <row r="77" spans="2:8" ht="14.25">
      <c r="B77" s="23">
        <f t="shared" si="1"/>
        <v>65</v>
      </c>
      <c r="C77" s="24" t="s">
        <v>148</v>
      </c>
      <c r="D77" s="25" t="s">
        <v>149</v>
      </c>
      <c r="E77" s="26">
        <v>127.63597106933611</v>
      </c>
      <c r="F77" s="33" t="s">
        <v>23</v>
      </c>
      <c r="G77" s="28" t="s">
        <v>24</v>
      </c>
      <c r="H77" s="34" t="s">
        <v>14</v>
      </c>
    </row>
    <row r="78" spans="2:8" ht="14.25">
      <c r="B78" s="23">
        <f t="shared" si="1"/>
        <v>66</v>
      </c>
      <c r="C78" s="24" t="s">
        <v>150</v>
      </c>
      <c r="D78" s="25" t="s">
        <v>151</v>
      </c>
      <c r="E78" s="26">
        <v>21.1084518432617</v>
      </c>
      <c r="F78" s="33" t="s">
        <v>12</v>
      </c>
      <c r="G78" s="28" t="s">
        <v>13</v>
      </c>
      <c r="H78" s="34" t="s">
        <v>14</v>
      </c>
    </row>
    <row r="79" spans="2:8" ht="14.25">
      <c r="B79" s="23">
        <f t="shared" si="1"/>
        <v>67</v>
      </c>
      <c r="C79" s="24" t="s">
        <v>152</v>
      </c>
      <c r="D79" s="25" t="s">
        <v>153</v>
      </c>
      <c r="E79" s="26">
        <v>720.7842216491704</v>
      </c>
      <c r="F79" s="33" t="s">
        <v>12</v>
      </c>
      <c r="G79" s="28" t="s">
        <v>13</v>
      </c>
      <c r="H79" s="34" t="s">
        <v>14</v>
      </c>
    </row>
    <row r="80" spans="2:8" ht="14.25">
      <c r="B80" s="35">
        <v>2</v>
      </c>
      <c r="C80" s="24" t="s">
        <v>154</v>
      </c>
      <c r="D80" s="25" t="s">
        <v>155</v>
      </c>
      <c r="E80" s="26">
        <v>2043.389957565735</v>
      </c>
      <c r="F80" s="33" t="s">
        <v>12</v>
      </c>
      <c r="G80" s="36" t="s">
        <v>129</v>
      </c>
      <c r="H80" s="34" t="s">
        <v>14</v>
      </c>
    </row>
    <row r="81" spans="2:8" ht="14.25">
      <c r="B81" s="23">
        <f>+B79+1</f>
        <v>68</v>
      </c>
      <c r="C81" s="24" t="s">
        <v>156</v>
      </c>
      <c r="D81" s="25" t="s">
        <v>157</v>
      </c>
      <c r="E81" s="26">
        <v>7523.280727411978</v>
      </c>
      <c r="F81" s="33" t="s">
        <v>12</v>
      </c>
      <c r="G81" s="28" t="s">
        <v>13</v>
      </c>
      <c r="H81" s="34" t="s">
        <v>25</v>
      </c>
    </row>
    <row r="82" spans="2:8" ht="14.25">
      <c r="B82" s="35">
        <v>3</v>
      </c>
      <c r="C82" s="24" t="s">
        <v>158</v>
      </c>
      <c r="D82" s="25" t="s">
        <v>159</v>
      </c>
      <c r="E82" s="26">
        <v>242.75988170993534</v>
      </c>
      <c r="F82" s="33" t="s">
        <v>12</v>
      </c>
      <c r="G82" s="28" t="s">
        <v>129</v>
      </c>
      <c r="H82" s="34" t="s">
        <v>14</v>
      </c>
    </row>
    <row r="83" spans="2:8" ht="14.25">
      <c r="B83" s="23">
        <f>+B81+1</f>
        <v>69</v>
      </c>
      <c r="C83" s="24" t="s">
        <v>160</v>
      </c>
      <c r="D83" s="25" t="s">
        <v>161</v>
      </c>
      <c r="E83" s="26">
        <v>733.5231489717753</v>
      </c>
      <c r="F83" s="33" t="s">
        <v>12</v>
      </c>
      <c r="G83" s="28" t="s">
        <v>13</v>
      </c>
      <c r="H83" s="34" t="s">
        <v>14</v>
      </c>
    </row>
    <row r="84" spans="2:8" ht="14.25">
      <c r="B84" s="23">
        <f aca="true" t="shared" si="2" ref="B84:B120">1+B83</f>
        <v>70</v>
      </c>
      <c r="C84" s="24" t="s">
        <v>162</v>
      </c>
      <c r="D84" s="25" t="s">
        <v>163</v>
      </c>
      <c r="E84" s="26">
        <v>10786.13783963696</v>
      </c>
      <c r="F84" s="33" t="s">
        <v>12</v>
      </c>
      <c r="G84" s="28" t="s">
        <v>13</v>
      </c>
      <c r="H84" s="34" t="s">
        <v>25</v>
      </c>
    </row>
    <row r="85" spans="2:8" ht="14.25">
      <c r="B85" s="23">
        <f t="shared" si="2"/>
        <v>71</v>
      </c>
      <c r="C85" s="24" t="s">
        <v>164</v>
      </c>
      <c r="D85" s="25" t="s">
        <v>165</v>
      </c>
      <c r="E85" s="26">
        <v>602.8850650561042</v>
      </c>
      <c r="F85" s="33" t="s">
        <v>12</v>
      </c>
      <c r="G85" s="28" t="s">
        <v>13</v>
      </c>
      <c r="H85" s="34" t="s">
        <v>14</v>
      </c>
    </row>
    <row r="86" spans="2:8" ht="14.25">
      <c r="B86" s="23">
        <f t="shared" si="2"/>
        <v>72</v>
      </c>
      <c r="C86" s="37" t="s">
        <v>166</v>
      </c>
      <c r="D86" s="37" t="s">
        <v>167</v>
      </c>
      <c r="E86" s="38">
        <v>160.320056702142</v>
      </c>
      <c r="F86" s="33" t="s">
        <v>12</v>
      </c>
      <c r="G86" s="28" t="s">
        <v>13</v>
      </c>
      <c r="H86" s="34" t="s">
        <v>14</v>
      </c>
    </row>
    <row r="87" spans="2:12" ht="14.25">
      <c r="B87" s="23">
        <f t="shared" si="2"/>
        <v>73</v>
      </c>
      <c r="C87" s="24" t="s">
        <v>168</v>
      </c>
      <c r="D87" s="25" t="s">
        <v>169</v>
      </c>
      <c r="E87" s="26">
        <v>360.89440827263775</v>
      </c>
      <c r="F87" s="33" t="s">
        <v>23</v>
      </c>
      <c r="G87" s="28" t="s">
        <v>24</v>
      </c>
      <c r="H87" s="39" t="s">
        <v>14</v>
      </c>
      <c r="L87" s="32"/>
    </row>
    <row r="88" spans="2:8" ht="14.25">
      <c r="B88" s="23">
        <f t="shared" si="2"/>
        <v>74</v>
      </c>
      <c r="C88" s="24" t="s">
        <v>170</v>
      </c>
      <c r="D88" s="25" t="s">
        <v>171</v>
      </c>
      <c r="E88" s="26">
        <v>548.3002608820435</v>
      </c>
      <c r="F88" s="33" t="s">
        <v>12</v>
      </c>
      <c r="G88" s="28" t="s">
        <v>13</v>
      </c>
      <c r="H88" s="34" t="s">
        <v>25</v>
      </c>
    </row>
    <row r="89" spans="2:12" ht="14.25">
      <c r="B89" s="23">
        <f t="shared" si="2"/>
        <v>75</v>
      </c>
      <c r="C89" s="24" t="s">
        <v>172</v>
      </c>
      <c r="D89" s="25" t="s">
        <v>173</v>
      </c>
      <c r="E89" s="26">
        <v>5743.579939279298</v>
      </c>
      <c r="F89" s="33" t="s">
        <v>12</v>
      </c>
      <c r="G89" s="28" t="s">
        <v>13</v>
      </c>
      <c r="H89" s="34" t="s">
        <v>25</v>
      </c>
      <c r="L89" s="32"/>
    </row>
    <row r="90" spans="2:8" ht="14.25">
      <c r="B90" s="23">
        <f t="shared" si="2"/>
        <v>76</v>
      </c>
      <c r="C90" s="24" t="s">
        <v>174</v>
      </c>
      <c r="D90" s="25" t="s">
        <v>175</v>
      </c>
      <c r="E90" s="26">
        <v>745.9688502073413</v>
      </c>
      <c r="F90" s="33" t="s">
        <v>12</v>
      </c>
      <c r="G90" s="28" t="s">
        <v>13</v>
      </c>
      <c r="H90" s="34" t="s">
        <v>25</v>
      </c>
    </row>
    <row r="91" spans="2:8" ht="14.25">
      <c r="B91" s="23">
        <f t="shared" si="2"/>
        <v>77</v>
      </c>
      <c r="C91" s="24" t="s">
        <v>176</v>
      </c>
      <c r="D91" s="25" t="s">
        <v>177</v>
      </c>
      <c r="E91" s="26">
        <v>389.9326872170568</v>
      </c>
      <c r="F91" s="33" t="s">
        <v>12</v>
      </c>
      <c r="G91" s="28" t="s">
        <v>13</v>
      </c>
      <c r="H91" s="34" t="s">
        <v>25</v>
      </c>
    </row>
    <row r="92" spans="2:8" ht="14.25">
      <c r="B92" s="23">
        <f t="shared" si="2"/>
        <v>78</v>
      </c>
      <c r="C92" s="24" t="s">
        <v>178</v>
      </c>
      <c r="D92" s="25" t="s">
        <v>179</v>
      </c>
      <c r="E92" s="26">
        <v>11855.572854197286</v>
      </c>
      <c r="F92" s="33" t="s">
        <v>23</v>
      </c>
      <c r="G92" s="28" t="s">
        <v>24</v>
      </c>
      <c r="H92" s="34" t="s">
        <v>25</v>
      </c>
    </row>
    <row r="93" spans="2:8" ht="14.25">
      <c r="B93" s="23">
        <f t="shared" si="2"/>
        <v>79</v>
      </c>
      <c r="C93" s="24" t="s">
        <v>180</v>
      </c>
      <c r="D93" s="25" t="s">
        <v>181</v>
      </c>
      <c r="E93" s="26">
        <v>15118.984608302744</v>
      </c>
      <c r="F93" s="33" t="s">
        <v>23</v>
      </c>
      <c r="G93" s="28" t="s">
        <v>24</v>
      </c>
      <c r="H93" s="34" t="s">
        <v>25</v>
      </c>
    </row>
    <row r="94" spans="2:8" ht="14.25">
      <c r="B94" s="23">
        <f t="shared" si="2"/>
        <v>80</v>
      </c>
      <c r="C94" s="24" t="s">
        <v>182</v>
      </c>
      <c r="D94" s="25" t="s">
        <v>183</v>
      </c>
      <c r="E94" s="26">
        <v>6596.75528572606</v>
      </c>
      <c r="F94" s="33" t="s">
        <v>23</v>
      </c>
      <c r="G94" s="28" t="s">
        <v>24</v>
      </c>
      <c r="H94" s="34" t="s">
        <v>14</v>
      </c>
    </row>
    <row r="95" spans="2:8" ht="14.25">
      <c r="B95" s="23">
        <f t="shared" si="2"/>
        <v>81</v>
      </c>
      <c r="C95" s="24" t="s">
        <v>184</v>
      </c>
      <c r="D95" s="25" t="s">
        <v>185</v>
      </c>
      <c r="E95" s="26">
        <v>471.85833023444906</v>
      </c>
      <c r="F95" s="33" t="s">
        <v>12</v>
      </c>
      <c r="G95" s="28" t="s">
        <v>13</v>
      </c>
      <c r="H95" s="34" t="s">
        <v>14</v>
      </c>
    </row>
    <row r="96" spans="2:8" ht="14.25">
      <c r="B96" s="23">
        <f t="shared" si="2"/>
        <v>82</v>
      </c>
      <c r="C96" s="24" t="s">
        <v>186</v>
      </c>
      <c r="D96" s="25" t="s">
        <v>187</v>
      </c>
      <c r="E96" s="26">
        <v>651.0947799682617</v>
      </c>
      <c r="F96" s="33" t="s">
        <v>23</v>
      </c>
      <c r="G96" s="28" t="s">
        <v>24</v>
      </c>
      <c r="H96" s="34" t="s">
        <v>14</v>
      </c>
    </row>
    <row r="97" spans="2:8" ht="14.25">
      <c r="B97" s="23">
        <f t="shared" si="2"/>
        <v>83</v>
      </c>
      <c r="C97" s="24" t="s">
        <v>188</v>
      </c>
      <c r="D97" s="25" t="s">
        <v>189</v>
      </c>
      <c r="E97" s="26">
        <v>153.43594287300974</v>
      </c>
      <c r="F97" s="33" t="s">
        <v>23</v>
      </c>
      <c r="G97" s="28" t="s">
        <v>24</v>
      </c>
      <c r="H97" s="34" t="s">
        <v>14</v>
      </c>
    </row>
    <row r="98" spans="2:8" ht="14.25">
      <c r="B98" s="23">
        <f t="shared" si="2"/>
        <v>84</v>
      </c>
      <c r="C98" s="24" t="s">
        <v>190</v>
      </c>
      <c r="D98" s="25" t="s">
        <v>191</v>
      </c>
      <c r="E98" s="26">
        <v>12.882316231727604</v>
      </c>
      <c r="F98" s="33" t="s">
        <v>12</v>
      </c>
      <c r="G98" s="28" t="s">
        <v>13</v>
      </c>
      <c r="H98" s="34" t="s">
        <v>14</v>
      </c>
    </row>
    <row r="99" spans="2:8" ht="14.25">
      <c r="B99" s="23">
        <f t="shared" si="2"/>
        <v>85</v>
      </c>
      <c r="C99" s="24" t="s">
        <v>192</v>
      </c>
      <c r="D99" s="25" t="s">
        <v>193</v>
      </c>
      <c r="E99" s="26">
        <v>1193.5585151767007</v>
      </c>
      <c r="F99" s="33" t="s">
        <v>12</v>
      </c>
      <c r="G99" s="28" t="s">
        <v>13</v>
      </c>
      <c r="H99" s="34" t="s">
        <v>14</v>
      </c>
    </row>
    <row r="100" spans="2:8" ht="14.25">
      <c r="B100" s="23">
        <f t="shared" si="2"/>
        <v>86</v>
      </c>
      <c r="C100" s="24" t="s">
        <v>194</v>
      </c>
      <c r="D100" s="25" t="s">
        <v>195</v>
      </c>
      <c r="E100" s="26">
        <v>119.4539475361268</v>
      </c>
      <c r="F100" s="33" t="s">
        <v>12</v>
      </c>
      <c r="G100" s="28" t="s">
        <v>13</v>
      </c>
      <c r="H100" s="34" t="s">
        <v>14</v>
      </c>
    </row>
    <row r="101" spans="2:8" ht="14.25">
      <c r="B101" s="23">
        <f t="shared" si="2"/>
        <v>87</v>
      </c>
      <c r="C101" s="24" t="s">
        <v>196</v>
      </c>
      <c r="D101" s="25" t="s">
        <v>197</v>
      </c>
      <c r="E101" s="26">
        <v>298.53590774536167</v>
      </c>
      <c r="F101" s="33" t="s">
        <v>23</v>
      </c>
      <c r="G101" s="28" t="s">
        <v>24</v>
      </c>
      <c r="H101" s="34" t="s">
        <v>14</v>
      </c>
    </row>
    <row r="102" spans="2:8" ht="14.25">
      <c r="B102" s="23">
        <f t="shared" si="2"/>
        <v>88</v>
      </c>
      <c r="C102" s="24" t="s">
        <v>198</v>
      </c>
      <c r="D102" s="25" t="s">
        <v>199</v>
      </c>
      <c r="E102" s="26">
        <v>473.0792730357499</v>
      </c>
      <c r="F102" s="33" t="s">
        <v>12</v>
      </c>
      <c r="G102" s="28" t="s">
        <v>13</v>
      </c>
      <c r="H102" s="34" t="s">
        <v>200</v>
      </c>
    </row>
    <row r="103" spans="2:8" ht="14.25">
      <c r="B103" s="23">
        <f t="shared" si="2"/>
        <v>89</v>
      </c>
      <c r="C103" s="24" t="s">
        <v>201</v>
      </c>
      <c r="D103" s="25" t="s">
        <v>202</v>
      </c>
      <c r="E103" s="26">
        <v>135.99241852760315</v>
      </c>
      <c r="F103" s="33" t="s">
        <v>12</v>
      </c>
      <c r="G103" s="28" t="s">
        <v>13</v>
      </c>
      <c r="H103" s="34" t="s">
        <v>14</v>
      </c>
    </row>
    <row r="104" spans="2:8" ht="14.25">
      <c r="B104" s="23">
        <f t="shared" si="2"/>
        <v>90</v>
      </c>
      <c r="C104" s="24" t="s">
        <v>203</v>
      </c>
      <c r="D104" s="25" t="s">
        <v>204</v>
      </c>
      <c r="E104" s="26">
        <v>353.534027099609</v>
      </c>
      <c r="F104" s="33" t="s">
        <v>12</v>
      </c>
      <c r="G104" s="28" t="s">
        <v>13</v>
      </c>
      <c r="H104" s="34" t="s">
        <v>14</v>
      </c>
    </row>
    <row r="105" spans="2:8" ht="14.25">
      <c r="B105" s="23">
        <f t="shared" si="2"/>
        <v>91</v>
      </c>
      <c r="C105" s="24" t="s">
        <v>205</v>
      </c>
      <c r="D105" s="25" t="s">
        <v>206</v>
      </c>
      <c r="E105" s="26">
        <v>325.91846656799277</v>
      </c>
      <c r="F105" s="33" t="s">
        <v>12</v>
      </c>
      <c r="G105" s="28" t="s">
        <v>13</v>
      </c>
      <c r="H105" s="34" t="s">
        <v>14</v>
      </c>
    </row>
    <row r="106" spans="2:8" ht="14.25">
      <c r="B106" s="23">
        <f t="shared" si="2"/>
        <v>92</v>
      </c>
      <c r="C106" s="24" t="s">
        <v>207</v>
      </c>
      <c r="D106" s="25" t="s">
        <v>208</v>
      </c>
      <c r="E106" s="26">
        <v>1703.9944789335132</v>
      </c>
      <c r="F106" s="33" t="s">
        <v>12</v>
      </c>
      <c r="G106" s="28" t="s">
        <v>13</v>
      </c>
      <c r="H106" s="34" t="s">
        <v>14</v>
      </c>
    </row>
    <row r="107" spans="2:8" ht="14.25">
      <c r="B107" s="23">
        <f t="shared" si="2"/>
        <v>93</v>
      </c>
      <c r="C107" s="24" t="s">
        <v>209</v>
      </c>
      <c r="D107" s="25" t="s">
        <v>210</v>
      </c>
      <c r="E107" s="26">
        <v>171.12612803103553</v>
      </c>
      <c r="F107" s="33" t="s">
        <v>12</v>
      </c>
      <c r="G107" s="28" t="s">
        <v>13</v>
      </c>
      <c r="H107" s="34" t="s">
        <v>14</v>
      </c>
    </row>
    <row r="108" spans="2:8" ht="14.25">
      <c r="B108" s="23">
        <f t="shared" si="2"/>
        <v>94</v>
      </c>
      <c r="C108" s="24" t="s">
        <v>211</v>
      </c>
      <c r="D108" s="25" t="s">
        <v>212</v>
      </c>
      <c r="E108" s="26">
        <v>1.605921357870102</v>
      </c>
      <c r="F108" s="33" t="s">
        <v>12</v>
      </c>
      <c r="G108" s="28" t="s">
        <v>13</v>
      </c>
      <c r="H108" s="34" t="s">
        <v>25</v>
      </c>
    </row>
    <row r="109" spans="2:8" ht="14.25">
      <c r="B109" s="23">
        <f t="shared" si="2"/>
        <v>95</v>
      </c>
      <c r="C109" s="24" t="s">
        <v>213</v>
      </c>
      <c r="D109" s="25" t="s">
        <v>214</v>
      </c>
      <c r="E109" s="26">
        <v>8.28191089630127</v>
      </c>
      <c r="F109" s="33" t="s">
        <v>12</v>
      </c>
      <c r="G109" s="28" t="s">
        <v>13</v>
      </c>
      <c r="H109" s="34" t="s">
        <v>25</v>
      </c>
    </row>
    <row r="110" spans="2:8" ht="14.25">
      <c r="B110" s="23">
        <f t="shared" si="2"/>
        <v>96</v>
      </c>
      <c r="C110" s="24" t="s">
        <v>215</v>
      </c>
      <c r="D110" s="25" t="s">
        <v>216</v>
      </c>
      <c r="E110" s="26">
        <v>727.268676757813</v>
      </c>
      <c r="F110" s="40" t="s">
        <v>12</v>
      </c>
      <c r="G110" s="28" t="s">
        <v>13</v>
      </c>
      <c r="H110" s="39" t="s">
        <v>25</v>
      </c>
    </row>
    <row r="111" spans="2:8" ht="14.25">
      <c r="B111" s="23">
        <f t="shared" si="2"/>
        <v>97</v>
      </c>
      <c r="C111" s="24" t="s">
        <v>217</v>
      </c>
      <c r="D111" s="25" t="s">
        <v>218</v>
      </c>
      <c r="E111" s="26">
        <v>379.76003453478876</v>
      </c>
      <c r="F111" s="40" t="s">
        <v>12</v>
      </c>
      <c r="G111" s="28" t="s">
        <v>13</v>
      </c>
      <c r="H111" s="39" t="s">
        <v>25</v>
      </c>
    </row>
    <row r="112" spans="2:8" ht="14.25">
      <c r="B112" s="23">
        <f t="shared" si="2"/>
        <v>98</v>
      </c>
      <c r="C112" s="24" t="s">
        <v>219</v>
      </c>
      <c r="D112" s="25" t="s">
        <v>220</v>
      </c>
      <c r="E112" s="26">
        <v>5449.735751529143</v>
      </c>
      <c r="F112" s="40" t="s">
        <v>12</v>
      </c>
      <c r="G112" s="28" t="s">
        <v>13</v>
      </c>
      <c r="H112" s="39" t="s">
        <v>25</v>
      </c>
    </row>
    <row r="113" spans="2:8" ht="14.25">
      <c r="B113" s="23">
        <f t="shared" si="2"/>
        <v>99</v>
      </c>
      <c r="C113" s="24" t="s">
        <v>221</v>
      </c>
      <c r="D113" s="25" t="s">
        <v>222</v>
      </c>
      <c r="E113" s="26">
        <v>529.7712645381691</v>
      </c>
      <c r="F113" s="40" t="s">
        <v>12</v>
      </c>
      <c r="G113" s="28" t="s">
        <v>13</v>
      </c>
      <c r="H113" s="39" t="s">
        <v>25</v>
      </c>
    </row>
    <row r="114" spans="2:8" ht="14.25">
      <c r="B114" s="23">
        <f t="shared" si="2"/>
        <v>100</v>
      </c>
      <c r="C114" s="24" t="s">
        <v>223</v>
      </c>
      <c r="D114" s="25" t="s">
        <v>224</v>
      </c>
      <c r="E114" s="26">
        <v>1834.0913342044805</v>
      </c>
      <c r="F114" s="40" t="s">
        <v>12</v>
      </c>
      <c r="G114" s="28" t="s">
        <v>13</v>
      </c>
      <c r="H114" s="39" t="s">
        <v>25</v>
      </c>
    </row>
    <row r="115" spans="2:8" ht="14.25">
      <c r="B115" s="23">
        <f t="shared" si="2"/>
        <v>101</v>
      </c>
      <c r="C115" s="24" t="s">
        <v>225</v>
      </c>
      <c r="D115" s="25" t="s">
        <v>226</v>
      </c>
      <c r="E115" s="26">
        <v>2939.6102985722223</v>
      </c>
      <c r="F115" s="40" t="s">
        <v>12</v>
      </c>
      <c r="G115" s="28" t="s">
        <v>13</v>
      </c>
      <c r="H115" s="39" t="s">
        <v>25</v>
      </c>
    </row>
    <row r="116" spans="2:8" ht="14.25">
      <c r="B116" s="23">
        <f t="shared" si="2"/>
        <v>102</v>
      </c>
      <c r="C116" s="24" t="s">
        <v>227</v>
      </c>
      <c r="D116" s="25" t="s">
        <v>228</v>
      </c>
      <c r="E116" s="26">
        <v>17.06924581527706</v>
      </c>
      <c r="F116" s="33" t="s">
        <v>12</v>
      </c>
      <c r="G116" s="28" t="s">
        <v>13</v>
      </c>
      <c r="H116" s="34" t="s">
        <v>14</v>
      </c>
    </row>
    <row r="117" spans="2:8" ht="14.25">
      <c r="B117" s="23">
        <f t="shared" si="2"/>
        <v>103</v>
      </c>
      <c r="C117" s="24" t="s">
        <v>229</v>
      </c>
      <c r="D117" s="25" t="s">
        <v>230</v>
      </c>
      <c r="E117" s="26">
        <v>862.7160063982006</v>
      </c>
      <c r="F117" s="33" t="s">
        <v>12</v>
      </c>
      <c r="G117" s="28" t="s">
        <v>13</v>
      </c>
      <c r="H117" s="34" t="s">
        <v>25</v>
      </c>
    </row>
    <row r="118" spans="2:8" ht="14.25">
      <c r="B118" s="23">
        <f t="shared" si="2"/>
        <v>104</v>
      </c>
      <c r="C118" s="24" t="s">
        <v>231</v>
      </c>
      <c r="D118" s="25" t="s">
        <v>232</v>
      </c>
      <c r="E118" s="26">
        <v>1173.6329879760751</v>
      </c>
      <c r="F118" s="33" t="s">
        <v>23</v>
      </c>
      <c r="G118" s="28" t="s">
        <v>24</v>
      </c>
      <c r="H118" s="34" t="s">
        <v>14</v>
      </c>
    </row>
    <row r="119" spans="2:8" ht="14.25">
      <c r="B119" s="23">
        <f t="shared" si="2"/>
        <v>105</v>
      </c>
      <c r="C119" s="24" t="s">
        <v>233</v>
      </c>
      <c r="D119" s="25" t="s">
        <v>234</v>
      </c>
      <c r="E119" s="26">
        <v>0.261555761098862</v>
      </c>
      <c r="F119" s="33" t="s">
        <v>12</v>
      </c>
      <c r="G119" s="28" t="s">
        <v>13</v>
      </c>
      <c r="H119" s="34" t="s">
        <v>25</v>
      </c>
    </row>
    <row r="120" spans="2:8" ht="14.25">
      <c r="B120" s="23">
        <f t="shared" si="2"/>
        <v>106</v>
      </c>
      <c r="C120" s="24" t="s">
        <v>235</v>
      </c>
      <c r="D120" s="25" t="s">
        <v>236</v>
      </c>
      <c r="E120" s="26">
        <v>206.5785356983546</v>
      </c>
      <c r="F120" s="33" t="s">
        <v>12</v>
      </c>
      <c r="G120" s="28" t="s">
        <v>13</v>
      </c>
      <c r="H120" s="34" t="s">
        <v>25</v>
      </c>
    </row>
    <row r="121" spans="2:8" ht="14.25">
      <c r="B121" s="35">
        <v>4</v>
      </c>
      <c r="C121" s="24" t="s">
        <v>237</v>
      </c>
      <c r="D121" s="25" t="s">
        <v>238</v>
      </c>
      <c r="E121" s="26">
        <v>665.7990373063728</v>
      </c>
      <c r="F121" s="33" t="s">
        <v>12</v>
      </c>
      <c r="G121" s="36" t="s">
        <v>129</v>
      </c>
      <c r="H121" s="34" t="s">
        <v>14</v>
      </c>
    </row>
    <row r="122" spans="2:8" ht="14.25">
      <c r="B122" s="23">
        <f>+B120+1</f>
        <v>107</v>
      </c>
      <c r="C122" s="24" t="s">
        <v>239</v>
      </c>
      <c r="D122" s="25" t="s">
        <v>240</v>
      </c>
      <c r="E122" s="26">
        <v>33672.37409725068</v>
      </c>
      <c r="F122" s="33" t="s">
        <v>23</v>
      </c>
      <c r="G122" s="28" t="s">
        <v>24</v>
      </c>
      <c r="H122" s="34" t="s">
        <v>25</v>
      </c>
    </row>
    <row r="123" spans="2:8" ht="14.25">
      <c r="B123" s="23">
        <f>1+B122</f>
        <v>108</v>
      </c>
      <c r="C123" s="24" t="s">
        <v>241</v>
      </c>
      <c r="D123" s="25" t="s">
        <v>242</v>
      </c>
      <c r="E123" s="26">
        <v>11278.148173370219</v>
      </c>
      <c r="F123" s="33" t="s">
        <v>23</v>
      </c>
      <c r="G123" s="28" t="s">
        <v>24</v>
      </c>
      <c r="H123" s="34" t="s">
        <v>25</v>
      </c>
    </row>
    <row r="124" spans="2:8" ht="14.25">
      <c r="B124" s="23">
        <f>1+B123</f>
        <v>109</v>
      </c>
      <c r="C124" s="24" t="s">
        <v>243</v>
      </c>
      <c r="D124" s="25" t="s">
        <v>244</v>
      </c>
      <c r="E124" s="26">
        <v>7232.155664533675</v>
      </c>
      <c r="F124" s="33" t="s">
        <v>23</v>
      </c>
      <c r="G124" s="28" t="s">
        <v>24</v>
      </c>
      <c r="H124" s="34" t="s">
        <v>25</v>
      </c>
    </row>
    <row r="125" spans="2:8" ht="14.25">
      <c r="B125" s="35">
        <v>5</v>
      </c>
      <c r="C125" s="24" t="s">
        <v>245</v>
      </c>
      <c r="D125" s="25" t="s">
        <v>246</v>
      </c>
      <c r="E125" s="26">
        <v>621.4750738346941</v>
      </c>
      <c r="F125" s="33" t="s">
        <v>12</v>
      </c>
      <c r="G125" s="36" t="s">
        <v>129</v>
      </c>
      <c r="H125" s="34" t="s">
        <v>25</v>
      </c>
    </row>
    <row r="126" spans="2:8" ht="14.25">
      <c r="B126" s="35">
        <v>6</v>
      </c>
      <c r="C126" s="24" t="s">
        <v>247</v>
      </c>
      <c r="D126" s="25" t="s">
        <v>248</v>
      </c>
      <c r="E126" s="26">
        <v>796.408020019531</v>
      </c>
      <c r="F126" s="33" t="s">
        <v>12</v>
      </c>
      <c r="G126" s="36" t="s">
        <v>129</v>
      </c>
      <c r="H126" s="34" t="s">
        <v>25</v>
      </c>
    </row>
    <row r="127" spans="2:8" ht="14.25">
      <c r="B127" s="35">
        <v>7</v>
      </c>
      <c r="C127" s="24" t="s">
        <v>249</v>
      </c>
      <c r="D127" s="25" t="s">
        <v>250</v>
      </c>
      <c r="E127" s="26">
        <v>559.3340320234756</v>
      </c>
      <c r="F127" s="33" t="s">
        <v>12</v>
      </c>
      <c r="G127" s="36" t="s">
        <v>129</v>
      </c>
      <c r="H127" s="34" t="s">
        <v>14</v>
      </c>
    </row>
    <row r="128" spans="2:8" ht="14.25">
      <c r="B128" s="23">
        <f>+B124+1</f>
        <v>110</v>
      </c>
      <c r="C128" s="24" t="s">
        <v>251</v>
      </c>
      <c r="D128" s="25" t="s">
        <v>252</v>
      </c>
      <c r="E128" s="26">
        <v>125.8981660082936</v>
      </c>
      <c r="F128" s="33" t="s">
        <v>12</v>
      </c>
      <c r="G128" s="28" t="s">
        <v>13</v>
      </c>
      <c r="H128" s="34" t="s">
        <v>14</v>
      </c>
    </row>
    <row r="129" spans="2:8" ht="14.25">
      <c r="B129" s="23">
        <f aca="true" t="shared" si="3" ref="B129:B140">1+B128</f>
        <v>111</v>
      </c>
      <c r="C129" s="24" t="s">
        <v>253</v>
      </c>
      <c r="D129" s="25" t="s">
        <v>254</v>
      </c>
      <c r="E129" s="26">
        <v>2190.4455077108014</v>
      </c>
      <c r="F129" s="33" t="s">
        <v>12</v>
      </c>
      <c r="G129" s="28" t="s">
        <v>13</v>
      </c>
      <c r="H129" s="34" t="s">
        <v>14</v>
      </c>
    </row>
    <row r="130" spans="2:8" ht="14.25">
      <c r="B130" s="23">
        <f t="shared" si="3"/>
        <v>112</v>
      </c>
      <c r="C130" s="24" t="s">
        <v>255</v>
      </c>
      <c r="D130" s="25" t="s">
        <v>256</v>
      </c>
      <c r="E130" s="26">
        <v>591.1786432862273</v>
      </c>
      <c r="F130" s="33" t="s">
        <v>12</v>
      </c>
      <c r="G130" s="28" t="s">
        <v>13</v>
      </c>
      <c r="H130" s="34" t="s">
        <v>14</v>
      </c>
    </row>
    <row r="131" spans="2:8" ht="14.25">
      <c r="B131" s="23">
        <f t="shared" si="3"/>
        <v>113</v>
      </c>
      <c r="C131" s="24" t="s">
        <v>257</v>
      </c>
      <c r="D131" s="25" t="s">
        <v>258</v>
      </c>
      <c r="E131" s="26">
        <v>10.2518291473389</v>
      </c>
      <c r="F131" s="33" t="s">
        <v>12</v>
      </c>
      <c r="G131" s="28" t="s">
        <v>13</v>
      </c>
      <c r="H131" s="34" t="s">
        <v>14</v>
      </c>
    </row>
    <row r="132" spans="2:8" ht="14.25">
      <c r="B132" s="23">
        <f t="shared" si="3"/>
        <v>114</v>
      </c>
      <c r="C132" s="24" t="s">
        <v>259</v>
      </c>
      <c r="D132" s="25" t="s">
        <v>260</v>
      </c>
      <c r="E132" s="26">
        <v>505.70870468765537</v>
      </c>
      <c r="F132" s="33" t="s">
        <v>23</v>
      </c>
      <c r="G132" s="28" t="s">
        <v>24</v>
      </c>
      <c r="H132" s="34" t="s">
        <v>14</v>
      </c>
    </row>
    <row r="133" spans="2:8" ht="14.25">
      <c r="B133" s="23">
        <f t="shared" si="3"/>
        <v>115</v>
      </c>
      <c r="C133" s="24" t="s">
        <v>261</v>
      </c>
      <c r="D133" s="25" t="s">
        <v>262</v>
      </c>
      <c r="E133" s="26">
        <v>2240.8243174552927</v>
      </c>
      <c r="F133" s="33" t="s">
        <v>23</v>
      </c>
      <c r="G133" s="28" t="s">
        <v>24</v>
      </c>
      <c r="H133" s="34" t="s">
        <v>14</v>
      </c>
    </row>
    <row r="134" spans="2:8" ht="14.25">
      <c r="B134" s="23">
        <f t="shared" si="3"/>
        <v>116</v>
      </c>
      <c r="C134" s="24" t="s">
        <v>263</v>
      </c>
      <c r="D134" s="25" t="s">
        <v>264</v>
      </c>
      <c r="E134" s="26">
        <v>462.4292321628889</v>
      </c>
      <c r="F134" s="33" t="s">
        <v>12</v>
      </c>
      <c r="G134" s="28" t="s">
        <v>13</v>
      </c>
      <c r="H134" s="34" t="s">
        <v>14</v>
      </c>
    </row>
    <row r="135" spans="2:8" ht="14.25">
      <c r="B135" s="23">
        <f t="shared" si="3"/>
        <v>117</v>
      </c>
      <c r="C135" s="24" t="s">
        <v>265</v>
      </c>
      <c r="D135" s="25" t="s">
        <v>266</v>
      </c>
      <c r="E135" s="26">
        <v>1663.7718245493456</v>
      </c>
      <c r="F135" s="33" t="s">
        <v>12</v>
      </c>
      <c r="G135" s="28" t="s">
        <v>13</v>
      </c>
      <c r="H135" s="34" t="s">
        <v>14</v>
      </c>
    </row>
    <row r="136" spans="2:8" ht="14.25">
      <c r="B136" s="23">
        <f t="shared" si="3"/>
        <v>118</v>
      </c>
      <c r="C136" s="24" t="s">
        <v>267</v>
      </c>
      <c r="D136" s="25" t="s">
        <v>268</v>
      </c>
      <c r="E136" s="26">
        <v>2511.2116261743963</v>
      </c>
      <c r="F136" s="40" t="s">
        <v>12</v>
      </c>
      <c r="G136" s="28" t="s">
        <v>13</v>
      </c>
      <c r="H136" s="39" t="s">
        <v>14</v>
      </c>
    </row>
    <row r="137" spans="2:8" ht="14.25">
      <c r="B137" s="23">
        <f t="shared" si="3"/>
        <v>119</v>
      </c>
      <c r="C137" s="24" t="s">
        <v>269</v>
      </c>
      <c r="D137" s="25" t="s">
        <v>270</v>
      </c>
      <c r="E137" s="26">
        <v>5984.793038414184</v>
      </c>
      <c r="F137" s="40" t="s">
        <v>12</v>
      </c>
      <c r="G137" s="28" t="s">
        <v>13</v>
      </c>
      <c r="H137" s="39" t="s">
        <v>14</v>
      </c>
    </row>
    <row r="138" spans="2:8" ht="14.25">
      <c r="B138" s="23">
        <f t="shared" si="3"/>
        <v>120</v>
      </c>
      <c r="C138" s="24" t="s">
        <v>271</v>
      </c>
      <c r="D138" s="25" t="s">
        <v>272</v>
      </c>
      <c r="E138" s="26">
        <v>2093.2832913466877</v>
      </c>
      <c r="F138" s="40" t="s">
        <v>12</v>
      </c>
      <c r="G138" s="28" t="s">
        <v>13</v>
      </c>
      <c r="H138" s="39" t="s">
        <v>14</v>
      </c>
    </row>
    <row r="139" spans="2:8" ht="14.25">
      <c r="B139" s="23">
        <f t="shared" si="3"/>
        <v>121</v>
      </c>
      <c r="C139" s="24" t="s">
        <v>273</v>
      </c>
      <c r="D139" s="25" t="s">
        <v>274</v>
      </c>
      <c r="E139" s="26">
        <v>9548.775200072265</v>
      </c>
      <c r="F139" s="33" t="s">
        <v>23</v>
      </c>
      <c r="G139" s="28" t="s">
        <v>24</v>
      </c>
      <c r="H139" s="34" t="s">
        <v>200</v>
      </c>
    </row>
    <row r="140" spans="2:8" ht="14.25">
      <c r="B140" s="23">
        <f t="shared" si="3"/>
        <v>122</v>
      </c>
      <c r="C140" s="24" t="s">
        <v>275</v>
      </c>
      <c r="D140" s="25" t="s">
        <v>276</v>
      </c>
      <c r="E140" s="26">
        <v>4056.8916838859436</v>
      </c>
      <c r="F140" s="33" t="s">
        <v>12</v>
      </c>
      <c r="G140" s="28" t="s">
        <v>13</v>
      </c>
      <c r="H140" s="34" t="s">
        <v>14</v>
      </c>
    </row>
    <row r="141" spans="2:8" ht="14.25">
      <c r="B141" s="35">
        <v>8</v>
      </c>
      <c r="C141" s="24" t="s">
        <v>277</v>
      </c>
      <c r="D141" s="25" t="s">
        <v>278</v>
      </c>
      <c r="E141" s="26">
        <v>546.7609737174465</v>
      </c>
      <c r="F141" s="33" t="s">
        <v>12</v>
      </c>
      <c r="G141" s="36" t="s">
        <v>129</v>
      </c>
      <c r="H141" s="34" t="s">
        <v>14</v>
      </c>
    </row>
    <row r="142" spans="2:8" ht="14.25">
      <c r="B142" s="35">
        <v>9</v>
      </c>
      <c r="C142" s="24" t="s">
        <v>279</v>
      </c>
      <c r="D142" s="25" t="s">
        <v>280</v>
      </c>
      <c r="E142" s="26">
        <v>920.4846297921551</v>
      </c>
      <c r="F142" s="33" t="s">
        <v>12</v>
      </c>
      <c r="G142" s="28" t="s">
        <v>129</v>
      </c>
      <c r="H142" s="34" t="s">
        <v>14</v>
      </c>
    </row>
    <row r="143" spans="2:8" ht="14.25">
      <c r="B143" s="35">
        <v>10</v>
      </c>
      <c r="C143" s="24" t="s">
        <v>281</v>
      </c>
      <c r="D143" s="25" t="s">
        <v>282</v>
      </c>
      <c r="E143" s="26">
        <v>545.3344918523512</v>
      </c>
      <c r="F143" s="33" t="s">
        <v>12</v>
      </c>
      <c r="G143" s="28" t="s">
        <v>129</v>
      </c>
      <c r="H143" s="34" t="s">
        <v>14</v>
      </c>
    </row>
    <row r="144" spans="2:8" ht="14.25">
      <c r="B144" s="35">
        <f>1+B143</f>
        <v>11</v>
      </c>
      <c r="C144" s="41" t="s">
        <v>283</v>
      </c>
      <c r="D144" s="42" t="s">
        <v>284</v>
      </c>
      <c r="E144" s="43">
        <v>33989.7918846645</v>
      </c>
      <c r="F144" s="44" t="s">
        <v>23</v>
      </c>
      <c r="G144" s="45" t="s">
        <v>24</v>
      </c>
      <c r="H144" s="46" t="s">
        <v>25</v>
      </c>
    </row>
    <row r="145" spans="2:8" ht="14.25">
      <c r="B145" s="35">
        <v>1</v>
      </c>
      <c r="C145" s="41" t="s">
        <v>294</v>
      </c>
      <c r="D145" s="42" t="s">
        <v>293</v>
      </c>
      <c r="E145" s="43">
        <v>198.183726375153</v>
      </c>
      <c r="F145" s="44" t="s">
        <v>23</v>
      </c>
      <c r="G145" s="45" t="s">
        <v>295</v>
      </c>
      <c r="H145" s="46" t="s">
        <v>14</v>
      </c>
    </row>
    <row r="146" spans="2:8" ht="14.25">
      <c r="B146" s="70"/>
      <c r="C146" s="71"/>
      <c r="D146" s="72"/>
      <c r="E146" s="73"/>
      <c r="F146" s="74"/>
      <c r="G146" s="75"/>
      <c r="H146" s="76"/>
    </row>
    <row r="147" spans="2:8" ht="14.25">
      <c r="B147" s="47">
        <v>122</v>
      </c>
      <c r="C147" s="48" t="s">
        <v>285</v>
      </c>
      <c r="D147" s="48"/>
      <c r="E147" s="49">
        <f>SUM(E128:E140,E122:E124,E83:E120,E81,E68:E79,E12:E66)</f>
        <v>248801.95351398972</v>
      </c>
      <c r="F147" s="48"/>
      <c r="G147" s="48"/>
      <c r="H147" s="50"/>
    </row>
    <row r="148" spans="2:8" ht="9" customHeight="1">
      <c r="B148" s="51"/>
      <c r="C148" s="52"/>
      <c r="D148" s="53"/>
      <c r="E148" s="53"/>
      <c r="F148" s="53"/>
      <c r="G148" s="53"/>
      <c r="H148" s="54"/>
    </row>
    <row r="149" spans="2:8" ht="14.25">
      <c r="B149" s="55">
        <v>11</v>
      </c>
      <c r="C149" s="48" t="s">
        <v>286</v>
      </c>
      <c r="D149" s="48"/>
      <c r="E149" s="49">
        <f>E144+E143+E142+E141+E127+E126+E125+E121+E82+E80+E67</f>
        <v>40954.45259907097</v>
      </c>
      <c r="F149" s="48"/>
      <c r="G149" s="48"/>
      <c r="H149" s="50"/>
    </row>
    <row r="150" spans="2:8" ht="9.75" customHeight="1">
      <c r="B150" s="51"/>
      <c r="C150" s="56"/>
      <c r="D150" s="53"/>
      <c r="E150" s="53"/>
      <c r="F150" s="53"/>
      <c r="G150" s="53"/>
      <c r="H150" s="54"/>
    </row>
    <row r="151" spans="2:8" ht="14.25">
      <c r="B151" s="55">
        <v>1</v>
      </c>
      <c r="C151" s="48" t="s">
        <v>296</v>
      </c>
      <c r="D151" s="48"/>
      <c r="E151" s="49">
        <f>E145</f>
        <v>198.183726375153</v>
      </c>
      <c r="F151" s="48"/>
      <c r="G151" s="48"/>
      <c r="H151" s="50"/>
    </row>
    <row r="152" spans="2:8" ht="9.75" customHeight="1">
      <c r="B152" s="51"/>
      <c r="C152" s="56"/>
      <c r="D152" s="53"/>
      <c r="E152" s="53"/>
      <c r="F152" s="53"/>
      <c r="G152" s="53"/>
      <c r="H152" s="54"/>
    </row>
    <row r="153" spans="2:8" ht="9.75" customHeight="1">
      <c r="B153" s="77"/>
      <c r="C153" s="78"/>
      <c r="D153" s="78"/>
      <c r="E153" s="78"/>
      <c r="F153" s="78"/>
      <c r="G153" s="78"/>
      <c r="H153" s="79"/>
    </row>
    <row r="154" spans="2:8" ht="14.25">
      <c r="B154" s="57">
        <v>133</v>
      </c>
      <c r="C154" s="58" t="s">
        <v>287</v>
      </c>
      <c r="D154" s="59"/>
      <c r="E154" s="60">
        <v>289954.216790928</v>
      </c>
      <c r="F154" s="59"/>
      <c r="G154" s="59"/>
      <c r="H154" s="61"/>
    </row>
    <row r="156" spans="2:6" ht="12.75" customHeight="1">
      <c r="B156" s="62" t="s">
        <v>288</v>
      </c>
      <c r="C156" s="62" t="s">
        <v>289</v>
      </c>
      <c r="D156" s="63"/>
      <c r="E156" s="64"/>
      <c r="F156" s="65"/>
    </row>
    <row r="157" spans="2:6" ht="12.75" customHeight="1">
      <c r="B157" s="62"/>
      <c r="C157" s="62" t="s">
        <v>290</v>
      </c>
      <c r="D157" s="63"/>
      <c r="E157" s="66"/>
      <c r="F157" s="65"/>
    </row>
    <row r="158" spans="2:6" ht="12.75" customHeight="1">
      <c r="B158" s="62"/>
      <c r="C158" s="62" t="s">
        <v>291</v>
      </c>
      <c r="D158" s="63"/>
      <c r="E158" s="66"/>
      <c r="F158" s="65"/>
    </row>
    <row r="159" spans="2:6" ht="12.75" customHeight="1">
      <c r="B159" s="62"/>
      <c r="C159" s="62" t="s">
        <v>292</v>
      </c>
      <c r="D159" s="63"/>
      <c r="E159" s="66"/>
      <c r="F159" s="65"/>
    </row>
    <row r="160" spans="2:6" ht="12.75" customHeight="1">
      <c r="B160" s="62"/>
      <c r="C160" s="62"/>
      <c r="D160" s="63"/>
      <c r="E160" s="66"/>
      <c r="F160" s="65"/>
    </row>
    <row r="161" spans="2:6" ht="12.75" customHeight="1">
      <c r="B161" s="67" t="s">
        <v>297</v>
      </c>
      <c r="C161" s="68"/>
      <c r="D161" s="69"/>
      <c r="E161" s="66"/>
      <c r="F161" s="65"/>
    </row>
    <row r="162" spans="5:256" ht="14.25">
      <c r="E162"/>
      <c r="F162" s="1"/>
      <c r="H162" s="2"/>
      <c r="J162" s="1"/>
      <c r="L162" s="2"/>
      <c r="N162" s="1"/>
      <c r="P162" s="2"/>
      <c r="R162" s="1"/>
      <c r="T162" s="2"/>
      <c r="V162" s="1"/>
      <c r="X162" s="2"/>
      <c r="Z162" s="1"/>
      <c r="AB162" s="2"/>
      <c r="AD162" s="1"/>
      <c r="AF162" s="2"/>
      <c r="AH162" s="1"/>
      <c r="AJ162" s="2"/>
      <c r="AL162" s="1"/>
      <c r="AN162" s="2"/>
      <c r="AP162" s="1"/>
      <c r="AR162" s="2"/>
      <c r="AT162" s="1"/>
      <c r="AV162" s="2"/>
      <c r="AX162" s="1"/>
      <c r="AZ162" s="2"/>
      <c r="BB162" s="1"/>
      <c r="BD162" s="2"/>
      <c r="BF162" s="1"/>
      <c r="BH162" s="2"/>
      <c r="BJ162" s="1"/>
      <c r="BL162" s="2"/>
      <c r="BN162" s="1"/>
      <c r="BP162" s="2"/>
      <c r="BR162" s="1"/>
      <c r="BT162" s="2"/>
      <c r="BV162" s="1"/>
      <c r="BX162" s="2"/>
      <c r="BZ162" s="1"/>
      <c r="CB162" s="2"/>
      <c r="CD162" s="1"/>
      <c r="CF162" s="2"/>
      <c r="CH162" s="1"/>
      <c r="CJ162" s="2"/>
      <c r="CL162" s="1"/>
      <c r="CN162" s="2"/>
      <c r="CP162" s="1"/>
      <c r="CR162" s="2"/>
      <c r="CT162" s="1"/>
      <c r="CV162" s="2"/>
      <c r="CX162" s="1"/>
      <c r="CZ162" s="2"/>
      <c r="DB162" s="1"/>
      <c r="DD162" s="2"/>
      <c r="DF162" s="1"/>
      <c r="DH162" s="2"/>
      <c r="DJ162" s="1"/>
      <c r="DL162" s="2"/>
      <c r="DN162" s="1"/>
      <c r="DP162" s="2"/>
      <c r="DR162" s="1"/>
      <c r="DT162" s="2"/>
      <c r="DV162" s="1"/>
      <c r="DX162" s="2"/>
      <c r="DZ162" s="1"/>
      <c r="EB162" s="2"/>
      <c r="ED162" s="1"/>
      <c r="EF162" s="2"/>
      <c r="EH162" s="1"/>
      <c r="EJ162" s="2"/>
      <c r="EL162" s="1"/>
      <c r="EN162" s="2"/>
      <c r="EP162" s="1"/>
      <c r="ER162" s="2"/>
      <c r="ET162" s="1"/>
      <c r="EV162" s="2"/>
      <c r="EX162" s="1"/>
      <c r="EZ162" s="2"/>
      <c r="FB162" s="1"/>
      <c r="FD162" s="2"/>
      <c r="FF162" s="1"/>
      <c r="FH162" s="2"/>
      <c r="FJ162" s="1"/>
      <c r="FL162" s="2"/>
      <c r="FN162" s="1"/>
      <c r="FP162" s="2"/>
      <c r="FR162" s="1"/>
      <c r="FT162" s="2"/>
      <c r="FV162" s="1"/>
      <c r="FX162" s="2"/>
      <c r="FZ162" s="1"/>
      <c r="GB162" s="2"/>
      <c r="GD162" s="1"/>
      <c r="GF162" s="2"/>
      <c r="GH162" s="1"/>
      <c r="GJ162" s="2"/>
      <c r="GL162" s="1"/>
      <c r="GN162" s="2"/>
      <c r="GP162" s="1"/>
      <c r="GR162" s="2"/>
      <c r="GT162" s="1"/>
      <c r="GV162" s="2"/>
      <c r="GX162" s="1"/>
      <c r="GZ162" s="2"/>
      <c r="HB162" s="1"/>
      <c r="HD162" s="2"/>
      <c r="HF162" s="1"/>
      <c r="HH162" s="2"/>
      <c r="HJ162" s="1"/>
      <c r="HL162" s="2"/>
      <c r="HN162" s="1"/>
      <c r="HP162" s="2"/>
      <c r="HR162" s="1"/>
      <c r="HT162" s="2"/>
      <c r="HV162" s="1"/>
      <c r="HX162" s="2"/>
      <c r="HZ162" s="1"/>
      <c r="IB162" s="2"/>
      <c r="ID162" s="1"/>
      <c r="IF162" s="2"/>
      <c r="IH162" s="1"/>
      <c r="IJ162" s="2"/>
      <c r="IL162" s="1"/>
      <c r="IN162" s="2"/>
      <c r="IP162" s="1"/>
      <c r="IR162" s="2"/>
      <c r="IT162" s="1"/>
      <c r="IV162" s="2"/>
    </row>
  </sheetData>
  <sheetProtection selectLockedCells="1" selectUnlockedCells="1"/>
  <mergeCells count="5">
    <mergeCell ref="B9:H9"/>
    <mergeCell ref="B2:H2"/>
    <mergeCell ref="B4:H4"/>
    <mergeCell ref="B5:H5"/>
    <mergeCell ref="B7:H7"/>
  </mergeCells>
  <printOptions/>
  <pageMargins left="0.35" right="0.4597222222222222" top="0.35" bottom="0.4097222222222222" header="0.5118055555555555" footer="0.5118055555555555"/>
  <pageSetup fitToHeight="0" fitToWidth="1" horizontalDpi="300" verticalDpi="300" orientation="portrait" paperSize="9" scale="54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DEANDREA Gabriella 1650</cp:lastModifiedBy>
  <cp:lastPrinted>2021-01-29T10:12:57Z</cp:lastPrinted>
  <dcterms:modified xsi:type="dcterms:W3CDTF">2022-02-07T11:08:47Z</dcterms:modified>
  <cp:category/>
  <cp:version/>
  <cp:contentType/>
  <cp:contentStatus/>
</cp:coreProperties>
</file>