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emio gruppo 4 - verzuolo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<sst xmlns="http://schemas.openxmlformats.org/spreadsheetml/2006/main" count="19" uniqueCount="19">
  <si>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             ALLEGATO 2.                                                                                                                                                                                                                Ammissione al premio del Comune di Verzuolo promotore di (P.Q.U.) -                                                                                                                            accreditato con D.D. n. 632 del 20/10/2008 e individuato con D.D. n. 133 del 15/7/2010</t>
  </si>
  <si>
    <t>Punteggio totale  graduatoria</t>
  </si>
  <si>
    <t>Comune sede dell'intervento</t>
  </si>
  <si>
    <t xml:space="preserve">quadro economico di spesa ammessa </t>
  </si>
  <si>
    <t>Totale   spesa ammessa         max.  700.000,00  (per parcheggi max. 200.000,00)</t>
  </si>
  <si>
    <t>Premio corrisposto</t>
  </si>
  <si>
    <t xml:space="preserve">lavori a base d'asta                                                    </t>
  </si>
  <si>
    <t>oneri  di sicurezza   max 4%</t>
  </si>
  <si>
    <t>IVA al 10%</t>
  </si>
  <si>
    <r>
      <t xml:space="preserve">Spese tecniche max.12% </t>
    </r>
    <r>
      <rPr>
        <sz val="8"/>
        <rFont val="Arial"/>
        <family val="2"/>
      </rPr>
      <t>(IVA e oneri compresi)</t>
    </r>
  </si>
  <si>
    <t>percentuale</t>
  </si>
  <si>
    <t>importo</t>
  </si>
  <si>
    <t xml:space="preserve">VERZUOLO  </t>
  </si>
  <si>
    <t xml:space="preserve"> piazza Martiri e corso Re Umberto</t>
  </si>
  <si>
    <t>Impegno su cap. 234400 n…...…di Euro 345.240,00     cod. cred. 15903</t>
  </si>
  <si>
    <t>Annotazioni</t>
  </si>
  <si>
    <r>
      <t xml:space="preserve">La colonna </t>
    </r>
    <r>
      <rPr>
        <b/>
        <sz val="14"/>
        <rFont val="Arial"/>
        <family val="2"/>
      </rPr>
      <t>"lavori a base d'asta</t>
    </r>
    <r>
      <rPr>
        <sz val="14"/>
        <rFont val="Arial"/>
        <family val="2"/>
      </rPr>
      <t xml:space="preserve">" individua le opere ritenute ammissibili: le opere relative alla realizzazione della rotatoria di corso Re Umberto ed i lavori in economia non definiti non rientrano tra queste. La colonna </t>
    </r>
    <r>
      <rPr>
        <b/>
        <sz val="14"/>
        <rFont val="Arial"/>
        <family val="2"/>
      </rPr>
      <t>"oneri di sicurezza"</t>
    </r>
    <r>
      <rPr>
        <sz val="14"/>
        <rFont val="Arial"/>
        <family val="2"/>
      </rPr>
      <t xml:space="preserve"> riporta la relativa percentuale individuata nel quadro economico del progetto. La colonna </t>
    </r>
    <r>
      <rPr>
        <b/>
        <sz val="14"/>
        <rFont val="Arial"/>
        <family val="2"/>
      </rPr>
      <t>"spese tecniche"</t>
    </r>
    <r>
      <rPr>
        <sz val="14"/>
        <rFont val="Arial"/>
        <family val="2"/>
      </rPr>
      <t xml:space="preserve"> riporta la percentuale massima prevista nel bando.</t>
    </r>
  </si>
  <si>
    <t>Vincolo</t>
  </si>
  <si>
    <t>L'ammissione è condizionata alla presentazione del nulla-osta della Provincia di Cuneo al vincolo di mantenimento degli interventi oggetto del contributo su area provinciale per almeno 10 anni dalla data di fruizione della agevolazione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</si>
</sst>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_-[$€-2]\ * #,##0.00_-;\-[$€-2]\ * #,##0.00_-;_-[$€-2]\ * \-??_-;_-@_-"/>
    <numFmt numFmtId="168" formatCode="0.00%"/>
    <numFmt numFmtId="169" formatCode="@"/>
  </numFmts>
  <fonts count="14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1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4"/>
      <color indexed="12"/>
      <name val="Arial"/>
      <family val="2"/>
    </font>
    <font>
      <b/>
      <i/>
      <sz val="11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Fill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0" fillId="0" borderId="0" xfId="0" applyFill="1" applyAlignment="1">
      <alignment/>
    </xf>
    <xf numFmtId="166" fontId="7" fillId="2" borderId="4" xfId="0" applyNumberFormat="1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vertical="center" wrapText="1"/>
    </xf>
    <xf numFmtId="165" fontId="7" fillId="0" borderId="4" xfId="0" applyNumberFormat="1" applyFont="1" applyFill="1" applyBorder="1" applyAlignment="1">
      <alignment vertical="center"/>
    </xf>
    <xf numFmtId="167" fontId="8" fillId="0" borderId="5" xfId="0" applyNumberFormat="1" applyFont="1" applyFill="1" applyBorder="1" applyAlignment="1">
      <alignment vertical="center"/>
    </xf>
    <xf numFmtId="164" fontId="0" fillId="0" borderId="6" xfId="0" applyFill="1" applyBorder="1" applyAlignment="1">
      <alignment/>
    </xf>
    <xf numFmtId="168" fontId="7" fillId="0" borderId="4" xfId="0" applyNumberFormat="1" applyFont="1" applyFill="1" applyBorder="1" applyAlignment="1">
      <alignment horizontal="center" vertical="center"/>
    </xf>
    <xf numFmtId="167" fontId="8" fillId="0" borderId="7" xfId="0" applyNumberFormat="1" applyFont="1" applyFill="1" applyBorder="1" applyAlignment="1">
      <alignment vertical="center"/>
    </xf>
    <xf numFmtId="164" fontId="0" fillId="0" borderId="0" xfId="0" applyAlignment="1">
      <alignment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8" xfId="0" applyFont="1" applyFill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4" fontId="0" fillId="0" borderId="9" xfId="0" applyBorder="1" applyAlignment="1">
      <alignment/>
    </xf>
    <xf numFmtId="166" fontId="7" fillId="0" borderId="10" xfId="0" applyNumberFormat="1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left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/>
    </xf>
    <xf numFmtId="167" fontId="8" fillId="2" borderId="13" xfId="0" applyNumberFormat="1" applyFont="1" applyFill="1" applyBorder="1" applyAlignment="1">
      <alignment horizontal="center" vertical="center"/>
    </xf>
    <xf numFmtId="164" fontId="0" fillId="2" borderId="1" xfId="0" applyFill="1" applyBorder="1" applyAlignment="1">
      <alignment/>
    </xf>
    <xf numFmtId="168" fontId="7" fillId="2" borderId="10" xfId="0" applyNumberFormat="1" applyFont="1" applyFill="1" applyBorder="1" applyAlignment="1">
      <alignment horizontal="center" vertical="center"/>
    </xf>
    <xf numFmtId="167" fontId="8" fillId="2" borderId="14" xfId="0" applyNumberFormat="1" applyFont="1" applyFill="1" applyBorder="1" applyAlignment="1">
      <alignment horizontal="center" vertical="center"/>
    </xf>
    <xf numFmtId="169" fontId="9" fillId="0" borderId="0" xfId="0" applyNumberFormat="1" applyFont="1" applyAlignment="1">
      <alignment wrapText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vertical="center"/>
    </xf>
    <xf numFmtId="164" fontId="7" fillId="0" borderId="0" xfId="0" applyFont="1" applyFill="1" applyBorder="1" applyAlignment="1">
      <alignment horizontal="center" vertical="center"/>
    </xf>
    <xf numFmtId="164" fontId="10" fillId="3" borderId="2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12" fillId="0" borderId="2" xfId="0" applyFont="1" applyFill="1" applyBorder="1" applyAlignment="1">
      <alignment vertical="center" wrapText="1"/>
    </xf>
    <xf numFmtId="164" fontId="13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tabSelected="1" zoomScale="105" zoomScaleNormal="105" workbookViewId="0" topLeftCell="B1">
      <selection activeCell="C24" sqref="C24"/>
    </sheetView>
  </sheetViews>
  <sheetFormatPr defaultColWidth="9.140625" defaultRowHeight="12.75"/>
  <cols>
    <col min="2" max="2" width="10.28125" style="0" customWidth="1"/>
    <col min="3" max="3" width="38.140625" style="0" customWidth="1"/>
    <col min="4" max="7" width="15.7109375" style="0" customWidth="1"/>
    <col min="8" max="8" width="20.7109375" style="0" customWidth="1"/>
    <col min="9" max="9" width="0" style="0" hidden="1" customWidth="1"/>
    <col min="10" max="10" width="13.7109375" style="1" customWidth="1"/>
    <col min="11" max="11" width="21.140625" style="0" customWidth="1"/>
    <col min="12" max="12" width="15.421875" style="0" customWidth="1"/>
  </cols>
  <sheetData>
    <row r="1" ht="25.5" customHeight="1">
      <c r="C1" s="2"/>
    </row>
    <row r="2" spans="2:11" ht="72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ht="12.75">
      <c r="C3" s="4"/>
    </row>
    <row r="4" spans="2:11" ht="31.5" customHeight="1">
      <c r="B4" s="5" t="s">
        <v>1</v>
      </c>
      <c r="C4" s="6" t="s">
        <v>2</v>
      </c>
      <c r="D4" s="7" t="s">
        <v>3</v>
      </c>
      <c r="E4" s="7"/>
      <c r="F4" s="7"/>
      <c r="G4" s="7"/>
      <c r="H4" s="8" t="s">
        <v>4</v>
      </c>
      <c r="J4" s="8" t="s">
        <v>5</v>
      </c>
      <c r="K4" s="8"/>
    </row>
    <row r="5" spans="2:11" ht="45" customHeight="1">
      <c r="B5" s="5"/>
      <c r="C5" s="6"/>
      <c r="D5" s="9" t="s">
        <v>6</v>
      </c>
      <c r="E5" s="9" t="s">
        <v>7</v>
      </c>
      <c r="F5" s="9" t="s">
        <v>8</v>
      </c>
      <c r="G5" s="9" t="s">
        <v>9</v>
      </c>
      <c r="H5" s="8"/>
      <c r="J5" s="8" t="s">
        <v>10</v>
      </c>
      <c r="K5" s="8" t="s">
        <v>11</v>
      </c>
    </row>
    <row r="6" ht="9.75" customHeight="1">
      <c r="N6" s="10"/>
    </row>
    <row r="7" spans="2:11" s="11" customFormat="1" ht="34.5" customHeight="1">
      <c r="B7" s="12">
        <v>8.16</v>
      </c>
      <c r="C7" s="13" t="s">
        <v>12</v>
      </c>
      <c r="D7" s="14"/>
      <c r="E7" s="14"/>
      <c r="F7" s="14"/>
      <c r="G7" s="14"/>
      <c r="H7" s="15"/>
      <c r="I7" s="16"/>
      <c r="J7" s="17"/>
      <c r="K7" s="18"/>
    </row>
    <row r="8" spans="2:11" s="19" customFormat="1" ht="30" customHeight="1">
      <c r="B8" s="20"/>
      <c r="C8" s="21" t="s">
        <v>13</v>
      </c>
      <c r="D8" s="22">
        <v>722693.705</v>
      </c>
      <c r="E8" s="22">
        <v>25232.047837703998</v>
      </c>
      <c r="F8" s="23">
        <f>SUM(D8+E8)*0.1</f>
        <v>74792.57528377039</v>
      </c>
      <c r="G8" s="23">
        <f>D8*0.12</f>
        <v>86723.24459999999</v>
      </c>
      <c r="H8" s="22">
        <f>SUM(D8:G8)</f>
        <v>909441.5727214743</v>
      </c>
      <c r="I8" s="22"/>
      <c r="J8" s="24"/>
      <c r="K8" s="25"/>
    </row>
    <row r="9" spans="2:12" s="19" customFormat="1" ht="54" customHeight="1">
      <c r="B9" s="26"/>
      <c r="C9" s="27"/>
      <c r="D9" s="28"/>
      <c r="E9" s="28"/>
      <c r="F9" s="29"/>
      <c r="G9" s="29"/>
      <c r="H9" s="30">
        <v>700000</v>
      </c>
      <c r="I9" s="31"/>
      <c r="J9" s="32">
        <f>0.45+2*(B7-6)/100</f>
        <v>0.4932</v>
      </c>
      <c r="K9" s="33">
        <f>H9*J9</f>
        <v>345240</v>
      </c>
      <c r="L9" s="34" t="s">
        <v>14</v>
      </c>
    </row>
    <row r="10" spans="2:11" ht="69" customHeight="1">
      <c r="B10" s="35"/>
      <c r="C10" s="35"/>
      <c r="D10" s="35"/>
      <c r="E10" s="35"/>
      <c r="F10" s="36"/>
      <c r="G10" s="37"/>
      <c r="H10" s="38"/>
      <c r="I10" s="11"/>
      <c r="J10" s="39"/>
      <c r="K10" s="38"/>
    </row>
    <row r="11" spans="2:11" ht="46.5" customHeight="1">
      <c r="B11" s="40" t="s">
        <v>15</v>
      </c>
      <c r="C11" s="40"/>
      <c r="D11" s="40"/>
      <c r="E11" s="40"/>
      <c r="F11" s="40"/>
      <c r="G11" s="40"/>
      <c r="H11" s="40"/>
      <c r="I11" s="40"/>
      <c r="J11" s="40"/>
      <c r="K11" s="40"/>
    </row>
    <row r="12" spans="2:11" ht="19.5" customHeight="1">
      <c r="B12" s="41"/>
      <c r="C12" s="41"/>
      <c r="D12" s="41"/>
      <c r="E12" s="11"/>
      <c r="F12" s="42"/>
      <c r="G12" s="11"/>
      <c r="H12" s="11"/>
      <c r="I12" s="11"/>
      <c r="J12" s="11"/>
      <c r="K12" s="11"/>
    </row>
    <row r="13" spans="2:11" ht="88.5" customHeight="1">
      <c r="B13" s="43" t="s">
        <v>16</v>
      </c>
      <c r="C13" s="43"/>
      <c r="D13" s="43"/>
      <c r="E13" s="43"/>
      <c r="F13" s="43"/>
      <c r="G13" s="43"/>
      <c r="H13" s="43"/>
      <c r="I13" s="43"/>
      <c r="J13" s="43"/>
      <c r="K13" s="43"/>
    </row>
    <row r="15" spans="2:11" ht="46.5" customHeight="1">
      <c r="B15" s="40" t="s">
        <v>17</v>
      </c>
      <c r="C15" s="40"/>
      <c r="D15" s="40"/>
      <c r="E15" s="40"/>
      <c r="F15" s="40"/>
      <c r="G15" s="40"/>
      <c r="H15" s="40"/>
      <c r="I15" s="40"/>
      <c r="J15" s="40"/>
      <c r="K15" s="40"/>
    </row>
    <row r="16" spans="2:11" ht="19.5" customHeight="1">
      <c r="B16" s="41"/>
      <c r="C16" s="41"/>
      <c r="D16" s="41"/>
      <c r="E16" s="11"/>
      <c r="F16" s="42"/>
      <c r="G16" s="11"/>
      <c r="H16" s="11"/>
      <c r="I16" s="11"/>
      <c r="J16" s="11"/>
      <c r="K16" s="11"/>
    </row>
    <row r="17" spans="2:11" ht="52.5" customHeight="1">
      <c r="B17" s="44" t="s">
        <v>18</v>
      </c>
      <c r="C17" s="44"/>
      <c r="D17" s="44"/>
      <c r="E17" s="44"/>
      <c r="F17" s="44"/>
      <c r="G17" s="44"/>
      <c r="H17" s="44"/>
      <c r="I17" s="44"/>
      <c r="J17" s="44"/>
      <c r="K17" s="44"/>
    </row>
  </sheetData>
  <sheetProtection selectLockedCells="1" selectUnlockedCells="1"/>
  <mergeCells count="11">
    <mergeCell ref="B2:K2"/>
    <mergeCell ref="B4:B5"/>
    <mergeCell ref="C4:C5"/>
    <mergeCell ref="D4:G4"/>
    <mergeCell ref="H4:H5"/>
    <mergeCell ref="J4:K4"/>
    <mergeCell ref="H8:I8"/>
    <mergeCell ref="B11:K11"/>
    <mergeCell ref="B13:K13"/>
    <mergeCell ref="B15:K15"/>
    <mergeCell ref="B17:K17"/>
  </mergeCells>
  <printOptions horizontalCentered="1"/>
  <pageMargins left="0" right="0" top="0.3402777777777778" bottom="0.26041666666666663" header="0.5118055555555555" footer="0.19027777777777777"/>
  <pageSetup horizontalDpi="300" verticalDpi="300" orientation="landscape" paperSize="9" scale="65"/>
  <headerFooter alignWithMargins="0"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10778ap</dc:creator>
  <cp:keywords/>
  <dc:description/>
  <cp:lastModifiedBy>12090cd</cp:lastModifiedBy>
  <cp:lastPrinted>2010-09-29T10:13:35Z</cp:lastPrinted>
  <dcterms:created xsi:type="dcterms:W3CDTF">2010-09-28T08:43:00Z</dcterms:created>
  <dcterms:modified xsi:type="dcterms:W3CDTF">2011-03-25T13:21:39Z</dcterms:modified>
  <cp:category/>
  <cp:version/>
  <cp:contentType/>
  <cp:contentStatus/>
</cp:coreProperties>
</file>