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05" windowWidth="14865" windowHeight="6165" activeTab="0"/>
  </bookViews>
  <sheets>
    <sheet name="Allegato 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<sst xmlns="http://schemas.openxmlformats.org/spreadsheetml/2006/main" count="45" uniqueCount="45">
  <si>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le opere per marciapiede, per il montascale e per i muri di sostegno non rientrano fra queste.  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spesa.     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</si>
  <si>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i fini del presente bando:il parcheggio, il marciapiede, l'arredo urbano il deposito comunale con il suo servizio non rientrano fra queste. E' stata ammessa una superficie complessiva e relativi impianti proporzionati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                                       La colonna </t>
    </r>
    <r>
      <rPr>
        <b/>
        <sz val="10"/>
        <rFont val="Arial"/>
        <family val="2"/>
      </rPr>
      <t xml:space="preserve">"oneri di sicurezza" </t>
    </r>
    <r>
      <rPr>
        <sz val="10"/>
        <rFont val="Arial"/>
        <family val="2"/>
      </rPr>
      <t xml:space="preserve">riporta la relativa percentuale individuata dal tecnico nel quadro economico di spesa.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</si>
  <si>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in quanto mercato esistente non si considerano scavi, rinfianchi e riempimento per pavimentazione e sottoservizi ed inoltre segnaletica stradale, irrigazione e ripristino fioriera non rientrano fra queste.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</t>
    </r>
    <r>
      <rPr>
        <sz val="10"/>
        <rFont val="Arial"/>
        <family val="2"/>
      </rPr>
      <t xml:space="preserve">" riporta la percentuale massima concedibile del 4% prevista nel bando dell'importo dei lavori a base d'asta ammessi.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</si>
  <si>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le opere non quantificate non rientrano fra queste.  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                                                                       La colonna </t>
    </r>
    <r>
      <rPr>
        <b/>
        <sz val="10"/>
        <rFont val="Arial"/>
        <family val="2"/>
      </rPr>
      <t>"oneri di sicurezza"</t>
    </r>
    <r>
      <rPr>
        <sz val="10"/>
        <rFont val="Arial"/>
        <family val="2"/>
      </rPr>
      <t xml:space="preserve"> riporta la relativa percentuale individuata dal tecnico nel quadro economico di spesa. 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</si>
  <si>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le opere del fabbricato relative al vano tecnico non rientrano fra queste.                                                                                                                                                                                                                                       La colonna </t>
    </r>
    <r>
      <rPr>
        <b/>
        <sz val="10"/>
        <rFont val="Arial"/>
        <family val="2"/>
      </rPr>
      <t>"oneri di sicurezza</t>
    </r>
    <r>
      <rPr>
        <sz val="10"/>
        <rFont val="Arial"/>
        <family val="2"/>
      </rPr>
      <t xml:space="preserve">" riporta la percentuale massima concedibile del 4% prevista nel bando dell'importo dei lavori a base d'asta ammessi.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</si>
  <si>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in quanto mercato esistente non si considerano scavi, rinfianchi e riempimento per pavimentazione e sottoservizi .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</t>
    </r>
    <r>
      <rPr>
        <sz val="10"/>
        <rFont val="Arial"/>
        <family val="2"/>
      </rPr>
      <t xml:space="preserve">" riporta la relativa percentuale individuata dal tecnico nel quadro economico di spesa.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</si>
  <si>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in quanto mercato esistente non si considerano scavi, rinfianchi e riempimento per pavimentazione e sottoservizi ed inoltre le opere dei locali antistanti il servizio igienico e le fasce di delimitazione parcheggi non rientrano fra queste.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</t>
    </r>
    <r>
      <rPr>
        <sz val="10"/>
        <rFont val="Arial"/>
        <family val="2"/>
      </rPr>
      <t xml:space="preserve">" riporta la percentuale massima concedibile del 4% prevista nel bando dell'importo dei lavori a base d'asta ammessi.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</si>
  <si>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in quanto mercato esistente non si considerano scavi, rinfianchi e riempimento per pavimentazione e sottoservizi ed inoltre i servizi igienici di pertinenza comunale ed i motivi delle pavimentazioni non rientrano fra queste. Si ammette l'intera superficie in quanto proporzionata alla superficie totale dei  posteggi mercatali.                                                                            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</t>
    </r>
    <r>
      <rPr>
        <sz val="10"/>
        <rFont val="Arial"/>
        <family val="2"/>
      </rPr>
      <t xml:space="preserve">" riporta la relativa percentuale individuata dal tecnico nel quadro economico di spesa.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</si>
  <si>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in quanto mercato esistente non si considerano scavi, rinfianchi e riempimento per pavimentazione e sottoservizi ed inoltre le cordolature su strade e impianto fognario non indicato negli elaborati non rientrano fra queste.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</t>
    </r>
    <r>
      <rPr>
        <sz val="10"/>
        <rFont val="Arial"/>
        <family val="2"/>
      </rPr>
      <t xml:space="preserve">" riporta la relativa percentuale individuata dal tecnico nel quadro economico di spesa.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</si>
  <si>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in quanto mercato esistente non si considerano scavi, rinfianchi e riempimento per pavimentazione e sottoservizi ed inoltre le cordolature su strade e impianto fognario non indicato negli elaborati non rientrano fra queste. E' stata ammessa una superficie complessiva proporzionata al numero dei posteggi mercatali ritenuti ammissibili e alla loro superficie totale.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</t>
    </r>
    <r>
      <rPr>
        <sz val="10"/>
        <rFont val="Arial"/>
        <family val="2"/>
      </rPr>
      <t xml:space="preserve">" riporta la relativa percentuale individuata dal tecnico nel quadro economico di spesa.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</si>
  <si>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in quanto mercato esistente non si considerano scavi, rinfianchi, riempimento, per pavimentazione e sottoservizi ed inoltre il prato e demolizioni non identificate non rientrano fra queste. La superficie considerata è proporzionata alla superficie totale dei posteggi mercatali.                                                                            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</t>
    </r>
    <r>
      <rPr>
        <sz val="10"/>
        <rFont val="Arial"/>
        <family val="2"/>
      </rPr>
      <t xml:space="preserve">" riporta la relativa percentuale individuata dal tecnico nel quadro economico di spesa.                                                                                                                                                </t>
    </r>
  </si>
  <si>
    <t>IVA al 10%</t>
  </si>
  <si>
    <t>note</t>
  </si>
  <si>
    <t>Comune                                            sede dell'intervento</t>
  </si>
  <si>
    <t>Totale                         spesa ammessa</t>
  </si>
  <si>
    <t>numero d'ordine</t>
  </si>
  <si>
    <t>Punteggio totale          graduatoria</t>
  </si>
  <si>
    <t>Annotazioni</t>
  </si>
  <si>
    <r>
      <t xml:space="preserve">lavori                         a base d'asta                                                      </t>
    </r>
    <r>
      <rPr>
        <i/>
        <sz val="8"/>
        <color indexed="10"/>
        <rFont val="Arial"/>
        <family val="2"/>
      </rPr>
      <t>/ netto contrattuale</t>
    </r>
  </si>
  <si>
    <t>oneri                                           di sicurezza                      max 4%</t>
  </si>
  <si>
    <r>
      <t xml:space="preserve">Spese tecniche max.12% </t>
    </r>
    <r>
      <rPr>
        <sz val="8"/>
        <rFont val="Arial"/>
        <family val="2"/>
      </rPr>
      <t>(IVA e oneri compresi)</t>
    </r>
  </si>
  <si>
    <t>totale</t>
  </si>
  <si>
    <t>Punteggio parziale progetto</t>
  </si>
  <si>
    <t xml:space="preserve">quadro economico di spesa ammessa </t>
  </si>
  <si>
    <t>Agliano Terme (At)</t>
  </si>
  <si>
    <t>Bagnasco (Cn)</t>
  </si>
  <si>
    <t>Castelletto Stura (Cn)</t>
  </si>
  <si>
    <t>Ceres (To)</t>
  </si>
  <si>
    <t>Gamalero (Al)</t>
  </si>
  <si>
    <t>Lombardore (To)</t>
  </si>
  <si>
    <t>Mango (Cn)</t>
  </si>
  <si>
    <t>Masio (Al)</t>
  </si>
  <si>
    <t>Mombercelli (At)</t>
  </si>
  <si>
    <t>Monesiglio (Cn)</t>
  </si>
  <si>
    <t>Quargnento (Al)</t>
  </si>
  <si>
    <t>Roburent (Cn)</t>
  </si>
  <si>
    <t>Saliceto (Cn)</t>
  </si>
  <si>
    <t>San Damiano Macra (Cn)</t>
  </si>
  <si>
    <t>Volpedo (AL)</t>
  </si>
  <si>
    <t xml:space="preserve">Specificazione della spesa ammessa per le linee d'intervento a. e  b. </t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</si>
  <si>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bando:le opere per marciapiede non rientrano fra queste.  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                                                                            La colonna "oneri di sicurezza" riporta la relativa percentuale individuata dal tecnico nel quadro economico di spesa.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</si>
  <si>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i fini del presente bando: il muro di contenimento non rientra fra queste.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                                                                               La colonna "oneri di sicurezza" riporta la percentuale massima concedibile del 4% prevista nel bando dell'importo dei lavori a base d'asta ammessi.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</si>
  <si>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 in quanto mercato esistente non si considerano scavi, rinfianchi e riempimento per pavimentazione e sottoservizi ed inoltre la copertura della zona riufiuti non rientra fra queste.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</t>
    </r>
    <r>
      <rPr>
        <sz val="10"/>
        <rFont val="Arial"/>
        <family val="2"/>
      </rPr>
      <t xml:space="preserve">" riporta la percentuale massima concedibile del 4% prevista nel bando dell'importo dei lavori a base d'asta ammessi.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</si>
  <si>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indica l'importo delle opere ritenute ammissibili ai fini del presente bando:il percorso pedonale, il sagrato della chiesa, il marciapiede, il muro di contenimento e gli interventi inseriti nelle somme a disposizione non rientrano fra queste. E' stata ammessa una superficie complessiva proporzionata al numero dei posteggi mercatali ritenuti ammissibili e alla loro superficie totale.                                                                                                                                                                                                       La colonna "oneri di sicurezza" riporta la percentuale massima concedibile del 4% prevista nel bando dell'importo dei lavori a base d'asta ammessi.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</si>
  <si>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ALLEGATO "D" alla D.G.R. n. 10-4030 del 17/10/2006 - scadenza domande 31/12/2007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</si>
</sst>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_-[$€-2]\ * #,##0.00_-;\-[$€-2]\ * #,##0.00_-;_-[$€-2]\ * &quot;-&quot;??_-;_-@_-"/>
  </numFmts>
  <fonts count="1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70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4" fontId="0" fillId="0" borderId="1" xfId="0" applyNumberForma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71" fontId="3" fillId="0" borderId="3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/>
    </xf>
    <xf numFmtId="171" fontId="3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171" fontId="3" fillId="0" borderId="5" xfId="0" applyNumberFormat="1" applyFont="1" applyBorder="1" applyAlignment="1">
      <alignment/>
    </xf>
    <xf numFmtId="2" fontId="0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" fontId="12" fillId="0" borderId="1" xfId="0" applyNumberFormat="1" applyFont="1" applyBorder="1" applyAlignment="1">
      <alignment vertical="center"/>
    </xf>
    <xf numFmtId="171" fontId="13" fillId="0" borderId="3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2" fontId="12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" fontId="4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="75" zoomScaleNormal="75" workbookViewId="0" topLeftCell="A1">
      <selection activeCell="P17" sqref="P17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9.8515625" style="0" customWidth="1"/>
    <col min="4" max="4" width="29.57421875" style="0" customWidth="1"/>
    <col min="5" max="5" width="7.140625" style="0" customWidth="1"/>
    <col min="6" max="6" width="14.421875" style="0" customWidth="1"/>
    <col min="7" max="8" width="12.7109375" style="0" customWidth="1"/>
    <col min="9" max="9" width="13.7109375" style="0" customWidth="1"/>
    <col min="10" max="10" width="16.421875" style="0" customWidth="1"/>
    <col min="11" max="11" width="2.421875" style="0" hidden="1" customWidth="1"/>
  </cols>
  <sheetData>
    <row r="2" spans="1:13" ht="14.25">
      <c r="A2" s="41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21"/>
      <c r="L2" s="21"/>
      <c r="M2" s="21"/>
    </row>
    <row r="3" spans="1:13" ht="14.25">
      <c r="A3" s="4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0" ht="14.25">
      <c r="A4" s="41" t="s">
        <v>44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4.25">
      <c r="A5" s="4"/>
      <c r="B5" s="4"/>
      <c r="C5" s="4"/>
      <c r="D5" s="4"/>
      <c r="E5" s="4"/>
      <c r="F5" s="4"/>
      <c r="G5" s="4"/>
      <c r="H5" s="4"/>
      <c r="I5" s="4"/>
      <c r="J5" s="4"/>
    </row>
    <row r="7" spans="1:10" ht="12.75" customHeight="1">
      <c r="A7" s="45" t="s">
        <v>15</v>
      </c>
      <c r="B7" s="45" t="s">
        <v>16</v>
      </c>
      <c r="C7" s="45" t="s">
        <v>22</v>
      </c>
      <c r="D7" s="47" t="s">
        <v>13</v>
      </c>
      <c r="E7" s="48" t="s">
        <v>12</v>
      </c>
      <c r="F7" s="49" t="s">
        <v>23</v>
      </c>
      <c r="G7" s="49"/>
      <c r="H7" s="49"/>
      <c r="I7" s="49"/>
      <c r="J7" s="50" t="s">
        <v>14</v>
      </c>
    </row>
    <row r="8" spans="1:10" ht="36" customHeight="1">
      <c r="A8" s="46"/>
      <c r="B8" s="46"/>
      <c r="C8" s="46"/>
      <c r="D8" s="47"/>
      <c r="E8" s="48"/>
      <c r="F8" s="1" t="s">
        <v>18</v>
      </c>
      <c r="G8" s="1" t="s">
        <v>19</v>
      </c>
      <c r="H8" s="1" t="s">
        <v>11</v>
      </c>
      <c r="I8" s="2" t="s">
        <v>20</v>
      </c>
      <c r="J8" s="50"/>
    </row>
    <row r="9" ht="9.75" customHeight="1">
      <c r="E9" s="3"/>
    </row>
    <row r="10" spans="1:10" ht="15.75">
      <c r="A10" s="36">
        <v>1</v>
      </c>
      <c r="B10" s="25">
        <v>8.2</v>
      </c>
      <c r="C10" s="35">
        <v>3.65</v>
      </c>
      <c r="D10" s="27" t="s">
        <v>27</v>
      </c>
      <c r="E10" s="37">
        <v>1</v>
      </c>
      <c r="F10" s="32">
        <v>134293.73</v>
      </c>
      <c r="G10" s="32">
        <v>2710.45</v>
      </c>
      <c r="H10" s="32">
        <f aca="true" t="shared" si="0" ref="H10:H24">(F10+G10)*0.1</f>
        <v>13700.418000000003</v>
      </c>
      <c r="I10" s="32">
        <f aca="true" t="shared" si="1" ref="I10:I24">F10*0.12</f>
        <v>16115.2476</v>
      </c>
      <c r="J10" s="33">
        <f aca="true" t="shared" si="2" ref="J10:J24">F10+G10+H10+I10</f>
        <v>166819.84560000003</v>
      </c>
    </row>
    <row r="11" spans="1:10" ht="15.75">
      <c r="A11" s="36">
        <v>2</v>
      </c>
      <c r="B11" s="25">
        <v>8.05</v>
      </c>
      <c r="C11" s="35">
        <v>2.95</v>
      </c>
      <c r="D11" s="27" t="s">
        <v>24</v>
      </c>
      <c r="E11" s="37">
        <v>2</v>
      </c>
      <c r="F11" s="32">
        <v>21026.06</v>
      </c>
      <c r="G11" s="32">
        <f>F11*0.04</f>
        <v>841.0424</v>
      </c>
      <c r="H11" s="32">
        <f t="shared" si="0"/>
        <v>2186.71024</v>
      </c>
      <c r="I11" s="32">
        <f aca="true" t="shared" si="3" ref="I11:I17">F11*0.12</f>
        <v>2523.1272</v>
      </c>
      <c r="J11" s="33">
        <f t="shared" si="2"/>
        <v>26576.93984</v>
      </c>
    </row>
    <row r="12" spans="1:10" ht="15.75">
      <c r="A12" s="36">
        <v>3</v>
      </c>
      <c r="B12" s="25">
        <v>7.7</v>
      </c>
      <c r="C12" s="35">
        <v>4.1</v>
      </c>
      <c r="D12" s="27" t="s">
        <v>30</v>
      </c>
      <c r="E12" s="37">
        <v>3</v>
      </c>
      <c r="F12" s="32">
        <v>67076.36</v>
      </c>
      <c r="G12" s="32">
        <v>2668.52</v>
      </c>
      <c r="H12" s="32">
        <f t="shared" si="0"/>
        <v>6974.488000000001</v>
      </c>
      <c r="I12" s="32">
        <f t="shared" si="3"/>
        <v>8049.1632</v>
      </c>
      <c r="J12" s="33">
        <f t="shared" si="2"/>
        <v>84768.5312</v>
      </c>
    </row>
    <row r="13" spans="1:10" ht="15.75">
      <c r="A13" s="36">
        <v>4</v>
      </c>
      <c r="B13" s="25">
        <v>7.6</v>
      </c>
      <c r="C13" s="35">
        <v>2.9</v>
      </c>
      <c r="D13" s="27" t="s">
        <v>29</v>
      </c>
      <c r="E13" s="37">
        <v>4</v>
      </c>
      <c r="F13" s="32">
        <v>56930.44</v>
      </c>
      <c r="G13" s="32">
        <v>1937.77</v>
      </c>
      <c r="H13" s="32">
        <f t="shared" si="0"/>
        <v>5886.821</v>
      </c>
      <c r="I13" s="32">
        <f t="shared" si="3"/>
        <v>6831.6528</v>
      </c>
      <c r="J13" s="33">
        <f t="shared" si="2"/>
        <v>71586.6838</v>
      </c>
    </row>
    <row r="14" spans="1:10" ht="15.75">
      <c r="A14" s="36">
        <v>5</v>
      </c>
      <c r="B14" s="25">
        <v>7.55</v>
      </c>
      <c r="C14" s="35">
        <v>3.25</v>
      </c>
      <c r="D14" s="28" t="s">
        <v>28</v>
      </c>
      <c r="E14" s="37">
        <v>5</v>
      </c>
      <c r="F14" s="32">
        <v>46448.07</v>
      </c>
      <c r="G14" s="32">
        <f>F14*0.04</f>
        <v>1857.9228</v>
      </c>
      <c r="H14" s="32">
        <f t="shared" si="0"/>
        <v>4830.59928</v>
      </c>
      <c r="I14" s="32">
        <f t="shared" si="3"/>
        <v>5573.7684</v>
      </c>
      <c r="J14" s="33">
        <f t="shared" si="2"/>
        <v>58710.36048</v>
      </c>
    </row>
    <row r="15" spans="1:10" ht="15.75">
      <c r="A15" s="36">
        <v>6</v>
      </c>
      <c r="B15" s="25">
        <v>7.2</v>
      </c>
      <c r="C15" s="35">
        <v>3.4</v>
      </c>
      <c r="D15" s="27" t="s">
        <v>33</v>
      </c>
      <c r="E15" s="37">
        <v>6</v>
      </c>
      <c r="F15" s="32">
        <v>98471.95</v>
      </c>
      <c r="G15" s="32">
        <v>3305.4</v>
      </c>
      <c r="H15" s="32">
        <f t="shared" si="0"/>
        <v>10177.735</v>
      </c>
      <c r="I15" s="32">
        <f t="shared" si="3"/>
        <v>11816.634</v>
      </c>
      <c r="J15" s="33">
        <f t="shared" si="2"/>
        <v>123771.719</v>
      </c>
    </row>
    <row r="16" spans="1:10" ht="15.75">
      <c r="A16" s="36">
        <v>7</v>
      </c>
      <c r="B16" s="25">
        <v>7.1</v>
      </c>
      <c r="C16" s="35">
        <v>3.3</v>
      </c>
      <c r="D16" s="28" t="s">
        <v>35</v>
      </c>
      <c r="E16" s="37">
        <v>7</v>
      </c>
      <c r="F16" s="32">
        <v>31054.14</v>
      </c>
      <c r="G16" s="32">
        <f>F16*0.04</f>
        <v>1242.1656</v>
      </c>
      <c r="H16" s="32">
        <f t="shared" si="0"/>
        <v>3229.63056</v>
      </c>
      <c r="I16" s="32">
        <f t="shared" si="3"/>
        <v>3726.4968</v>
      </c>
      <c r="J16" s="33">
        <f t="shared" si="2"/>
        <v>39252.43296</v>
      </c>
    </row>
    <row r="17" spans="1:10" ht="15.75">
      <c r="A17" s="36">
        <v>8</v>
      </c>
      <c r="B17" s="25">
        <v>7.1</v>
      </c>
      <c r="C17" s="35">
        <v>3.1</v>
      </c>
      <c r="D17" s="27" t="s">
        <v>36</v>
      </c>
      <c r="E17" s="37">
        <v>8</v>
      </c>
      <c r="F17" s="32">
        <v>98678.57</v>
      </c>
      <c r="G17" s="32">
        <v>2462.25</v>
      </c>
      <c r="H17" s="32">
        <f t="shared" si="0"/>
        <v>10114.082000000002</v>
      </c>
      <c r="I17" s="32">
        <f t="shared" si="3"/>
        <v>11841.4284</v>
      </c>
      <c r="J17" s="33">
        <f t="shared" si="2"/>
        <v>123096.3304</v>
      </c>
    </row>
    <row r="18" spans="1:10" ht="15.75">
      <c r="A18" s="36">
        <v>9</v>
      </c>
      <c r="B18" s="25">
        <v>6.95</v>
      </c>
      <c r="C18" s="35">
        <v>2.65</v>
      </c>
      <c r="D18" s="27" t="s">
        <v>32</v>
      </c>
      <c r="E18" s="37">
        <v>9</v>
      </c>
      <c r="F18" s="32">
        <v>73781.86</v>
      </c>
      <c r="G18" s="32">
        <f>F18*0.04</f>
        <v>2951.2744000000002</v>
      </c>
      <c r="H18" s="32">
        <f t="shared" si="0"/>
        <v>7673.31344</v>
      </c>
      <c r="I18" s="32">
        <f t="shared" si="1"/>
        <v>8853.823199999999</v>
      </c>
      <c r="J18" s="33">
        <f t="shared" si="2"/>
        <v>93260.27103999999</v>
      </c>
    </row>
    <row r="19" spans="1:10" ht="15.75">
      <c r="A19" s="36">
        <v>10</v>
      </c>
      <c r="B19" s="25">
        <v>6.9</v>
      </c>
      <c r="C19" s="35">
        <v>3.8</v>
      </c>
      <c r="D19" s="27" t="s">
        <v>26</v>
      </c>
      <c r="E19" s="37">
        <v>10</v>
      </c>
      <c r="F19" s="32">
        <v>41509.93</v>
      </c>
      <c r="G19" s="32">
        <v>1037.75</v>
      </c>
      <c r="H19" s="32">
        <f t="shared" si="0"/>
        <v>4254.768</v>
      </c>
      <c r="I19" s="32">
        <f t="shared" si="1"/>
        <v>4981.1916</v>
      </c>
      <c r="J19" s="33">
        <f t="shared" si="2"/>
        <v>51783.6396</v>
      </c>
    </row>
    <row r="20" spans="1:10" ht="15.75">
      <c r="A20" s="36">
        <v>11</v>
      </c>
      <c r="B20" s="25">
        <v>6.45</v>
      </c>
      <c r="C20" s="35">
        <v>3.25</v>
      </c>
      <c r="D20" s="27" t="s">
        <v>25</v>
      </c>
      <c r="E20" s="37">
        <v>11</v>
      </c>
      <c r="F20" s="32">
        <v>29110.69</v>
      </c>
      <c r="G20" s="32">
        <v>1119.64</v>
      </c>
      <c r="H20" s="32">
        <f t="shared" si="0"/>
        <v>3023.033</v>
      </c>
      <c r="I20" s="32">
        <f t="shared" si="1"/>
        <v>3493.2827999999995</v>
      </c>
      <c r="J20" s="33">
        <f t="shared" si="2"/>
        <v>36746.6458</v>
      </c>
    </row>
    <row r="21" spans="1:10" ht="15.75">
      <c r="A21" s="36">
        <v>12</v>
      </c>
      <c r="B21" s="25">
        <v>6.35</v>
      </c>
      <c r="C21" s="35">
        <v>2.65</v>
      </c>
      <c r="D21" s="27" t="s">
        <v>31</v>
      </c>
      <c r="E21" s="37">
        <v>12</v>
      </c>
      <c r="F21" s="32">
        <v>47906.65</v>
      </c>
      <c r="G21" s="32">
        <f>F21*0.04</f>
        <v>1916.266</v>
      </c>
      <c r="H21" s="32">
        <f t="shared" si="0"/>
        <v>4982.2916000000005</v>
      </c>
      <c r="I21" s="32">
        <v>3045</v>
      </c>
      <c r="J21" s="33">
        <f t="shared" si="2"/>
        <v>57850.20760000001</v>
      </c>
    </row>
    <row r="22" spans="1:10" ht="15.75">
      <c r="A22" s="36">
        <v>13</v>
      </c>
      <c r="B22" s="26">
        <v>6.3</v>
      </c>
      <c r="C22" s="35">
        <v>2.5</v>
      </c>
      <c r="D22" s="29" t="s">
        <v>38</v>
      </c>
      <c r="E22" s="37">
        <v>13</v>
      </c>
      <c r="F22" s="32">
        <v>78407.15</v>
      </c>
      <c r="G22" s="32">
        <v>846.39</v>
      </c>
      <c r="H22" s="32">
        <f t="shared" si="0"/>
        <v>7925.353999999999</v>
      </c>
      <c r="I22" s="32">
        <f t="shared" si="1"/>
        <v>9408.857999999998</v>
      </c>
      <c r="J22" s="33">
        <f t="shared" si="2"/>
        <v>96587.752</v>
      </c>
    </row>
    <row r="23" spans="1:10" ht="15.75">
      <c r="A23" s="36">
        <v>14</v>
      </c>
      <c r="B23" s="25">
        <v>6.25</v>
      </c>
      <c r="C23" s="35">
        <v>2.65</v>
      </c>
      <c r="D23" s="30" t="s">
        <v>37</v>
      </c>
      <c r="E23" s="37">
        <v>14</v>
      </c>
      <c r="F23" s="32">
        <v>26934.6</v>
      </c>
      <c r="G23" s="32">
        <f>F23*0.04</f>
        <v>1077.384</v>
      </c>
      <c r="H23" s="32">
        <f t="shared" si="0"/>
        <v>2801.1983999999998</v>
      </c>
      <c r="I23" s="32">
        <f t="shared" si="1"/>
        <v>3232.1519999999996</v>
      </c>
      <c r="J23" s="33">
        <f t="shared" si="2"/>
        <v>34045.3344</v>
      </c>
    </row>
    <row r="24" spans="1:10" ht="15.75">
      <c r="A24" s="36">
        <v>15</v>
      </c>
      <c r="B24" s="25">
        <v>6.05</v>
      </c>
      <c r="C24" s="35">
        <v>2.95</v>
      </c>
      <c r="D24" s="31" t="s">
        <v>34</v>
      </c>
      <c r="E24" s="37">
        <v>15</v>
      </c>
      <c r="F24" s="34">
        <v>23855.85</v>
      </c>
      <c r="G24" s="32">
        <v>611.69</v>
      </c>
      <c r="H24" s="32">
        <f t="shared" si="0"/>
        <v>2446.754</v>
      </c>
      <c r="I24" s="32">
        <f t="shared" si="1"/>
        <v>2862.7019999999998</v>
      </c>
      <c r="J24" s="33">
        <f t="shared" si="2"/>
        <v>29776.996</v>
      </c>
    </row>
    <row r="25" spans="1:10" ht="15.75" thickBot="1">
      <c r="A25" s="12"/>
      <c r="B25" s="11"/>
      <c r="C25" s="23"/>
      <c r="D25" s="13"/>
      <c r="E25" s="19"/>
      <c r="F25" s="14"/>
      <c r="G25" s="14"/>
      <c r="H25" s="14"/>
      <c r="I25" s="14"/>
      <c r="J25" s="20"/>
    </row>
    <row r="26" spans="1:10" ht="15">
      <c r="A26" s="12"/>
      <c r="B26" s="11"/>
      <c r="C26" s="23"/>
      <c r="D26" s="13"/>
      <c r="E26" s="15"/>
      <c r="F26" s="14"/>
      <c r="G26" s="14"/>
      <c r="H26" s="14"/>
      <c r="I26" s="14"/>
      <c r="J26" s="22"/>
    </row>
    <row r="27" spans="1:10" ht="15">
      <c r="A27" s="12"/>
      <c r="B27" s="11"/>
      <c r="C27" s="23"/>
      <c r="D27" s="13"/>
      <c r="E27" s="15"/>
      <c r="F27" s="14"/>
      <c r="G27" s="14"/>
      <c r="H27" s="14"/>
      <c r="I27" s="14" t="s">
        <v>21</v>
      </c>
      <c r="J27" s="17">
        <f>SUM(J10:J26)</f>
        <v>1094633.6897200001</v>
      </c>
    </row>
    <row r="28" spans="1:10" ht="10.5" customHeight="1">
      <c r="A28" s="10"/>
      <c r="B28" s="9"/>
      <c r="C28" s="9"/>
      <c r="D28" s="8"/>
      <c r="E28" s="5"/>
      <c r="F28" s="6"/>
      <c r="G28" s="6"/>
      <c r="H28" s="6"/>
      <c r="I28" s="6"/>
      <c r="J28" s="7"/>
    </row>
    <row r="29" spans="1:10" ht="10.5" customHeight="1">
      <c r="A29" s="10"/>
      <c r="B29" s="9"/>
      <c r="C29" s="9"/>
      <c r="D29" s="8"/>
      <c r="E29" s="5"/>
      <c r="F29" s="6"/>
      <c r="G29" s="6"/>
      <c r="H29" s="6"/>
      <c r="I29" s="6"/>
      <c r="J29" s="7"/>
    </row>
    <row r="30" ht="12.75">
      <c r="A30" s="16"/>
    </row>
    <row r="31" spans="1:10" ht="14.25">
      <c r="A31" s="51" t="s">
        <v>17</v>
      </c>
      <c r="B31" s="52"/>
      <c r="C31" s="52"/>
      <c r="D31" s="52"/>
      <c r="E31" s="52"/>
      <c r="F31" s="52"/>
      <c r="G31" s="52"/>
      <c r="H31" s="52"/>
      <c r="I31" s="52"/>
      <c r="J31" s="53"/>
    </row>
    <row r="32" spans="1:10" s="18" customFormat="1" ht="15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s="39" customFormat="1" ht="64.5" customHeight="1" thickBot="1" thickTop="1">
      <c r="A33" s="40">
        <v>1</v>
      </c>
      <c r="B33" s="43" t="s">
        <v>0</v>
      </c>
      <c r="C33" s="44"/>
      <c r="D33" s="44"/>
      <c r="E33" s="44"/>
      <c r="F33" s="44"/>
      <c r="G33" s="44"/>
      <c r="H33" s="44"/>
      <c r="I33" s="44"/>
      <c r="J33" s="44"/>
    </row>
    <row r="34" spans="1:10" s="38" customFormat="1" ht="64.5" customHeight="1" thickBot="1" thickTop="1">
      <c r="A34" s="40">
        <v>2</v>
      </c>
      <c r="B34" s="43" t="s">
        <v>2</v>
      </c>
      <c r="C34" s="44"/>
      <c r="D34" s="44"/>
      <c r="E34" s="44"/>
      <c r="F34" s="44"/>
      <c r="G34" s="44"/>
      <c r="H34" s="44"/>
      <c r="I34" s="44"/>
      <c r="J34" s="44"/>
    </row>
    <row r="35" spans="1:10" s="39" customFormat="1" ht="64.5" customHeight="1" thickBot="1" thickTop="1">
      <c r="A35" s="40">
        <v>3</v>
      </c>
      <c r="B35" s="43" t="s">
        <v>5</v>
      </c>
      <c r="C35" s="44"/>
      <c r="D35" s="44"/>
      <c r="E35" s="44"/>
      <c r="F35" s="44"/>
      <c r="G35" s="44"/>
      <c r="H35" s="44"/>
      <c r="I35" s="44"/>
      <c r="J35" s="44"/>
    </row>
    <row r="36" spans="1:10" s="39" customFormat="1" ht="64.5" customHeight="1" thickBot="1" thickTop="1">
      <c r="A36" s="40">
        <v>4</v>
      </c>
      <c r="B36" s="43" t="s">
        <v>1</v>
      </c>
      <c r="C36" s="44"/>
      <c r="D36" s="44"/>
      <c r="E36" s="44"/>
      <c r="F36" s="44"/>
      <c r="G36" s="44"/>
      <c r="H36" s="44"/>
      <c r="I36" s="44"/>
      <c r="J36" s="44"/>
    </row>
    <row r="37" spans="1:10" s="39" customFormat="1" ht="64.5" customHeight="1" thickBot="1" thickTop="1">
      <c r="A37" s="40">
        <v>5</v>
      </c>
      <c r="B37" s="43" t="s">
        <v>6</v>
      </c>
      <c r="C37" s="44"/>
      <c r="D37" s="44"/>
      <c r="E37" s="44"/>
      <c r="F37" s="44"/>
      <c r="G37" s="44"/>
      <c r="H37" s="44"/>
      <c r="I37" s="44"/>
      <c r="J37" s="44"/>
    </row>
    <row r="38" spans="1:10" s="39" customFormat="1" ht="64.5" customHeight="1" thickBot="1" thickTop="1">
      <c r="A38" s="40">
        <v>6</v>
      </c>
      <c r="B38" s="43" t="s">
        <v>7</v>
      </c>
      <c r="C38" s="44"/>
      <c r="D38" s="44"/>
      <c r="E38" s="44"/>
      <c r="F38" s="44"/>
      <c r="G38" s="44"/>
      <c r="H38" s="44"/>
      <c r="I38" s="44"/>
      <c r="J38" s="44"/>
    </row>
    <row r="39" spans="1:10" s="39" customFormat="1" ht="64.5" customHeight="1" thickBot="1" thickTop="1">
      <c r="A39" s="40">
        <v>7</v>
      </c>
      <c r="B39" s="43" t="s">
        <v>41</v>
      </c>
      <c r="C39" s="44"/>
      <c r="D39" s="44"/>
      <c r="E39" s="44"/>
      <c r="F39" s="44"/>
      <c r="G39" s="44"/>
      <c r="H39" s="44"/>
      <c r="I39" s="44"/>
      <c r="J39" s="44"/>
    </row>
    <row r="40" spans="1:10" s="39" customFormat="1" ht="64.5" customHeight="1" thickBot="1" thickTop="1">
      <c r="A40" s="40">
        <v>8</v>
      </c>
      <c r="B40" s="43" t="s">
        <v>10</v>
      </c>
      <c r="C40" s="44"/>
      <c r="D40" s="44"/>
      <c r="E40" s="44"/>
      <c r="F40" s="44"/>
      <c r="G40" s="44"/>
      <c r="H40" s="44"/>
      <c r="I40" s="44"/>
      <c r="J40" s="44"/>
    </row>
    <row r="41" spans="1:10" s="39" customFormat="1" ht="64.5" customHeight="1" thickBot="1" thickTop="1">
      <c r="A41" s="40">
        <v>9</v>
      </c>
      <c r="B41" s="43" t="s">
        <v>42</v>
      </c>
      <c r="C41" s="44"/>
      <c r="D41" s="44"/>
      <c r="E41" s="44"/>
      <c r="F41" s="44"/>
      <c r="G41" s="44"/>
      <c r="H41" s="44"/>
      <c r="I41" s="44"/>
      <c r="J41" s="44"/>
    </row>
    <row r="42" spans="1:10" s="39" customFormat="1" ht="64.5" customHeight="1" thickBot="1" thickTop="1">
      <c r="A42" s="40">
        <v>10</v>
      </c>
      <c r="B42" s="43" t="s">
        <v>3</v>
      </c>
      <c r="C42" s="44"/>
      <c r="D42" s="44"/>
      <c r="E42" s="44"/>
      <c r="F42" s="44"/>
      <c r="G42" s="44"/>
      <c r="H42" s="44"/>
      <c r="I42" s="44"/>
      <c r="J42" s="44"/>
    </row>
    <row r="43" spans="1:10" s="39" customFormat="1" ht="64.5" customHeight="1" thickBot="1" thickTop="1">
      <c r="A43" s="40">
        <v>11</v>
      </c>
      <c r="B43" s="43" t="s">
        <v>40</v>
      </c>
      <c r="C43" s="44"/>
      <c r="D43" s="44"/>
      <c r="E43" s="44"/>
      <c r="F43" s="44"/>
      <c r="G43" s="44"/>
      <c r="H43" s="44"/>
      <c r="I43" s="44"/>
      <c r="J43" s="44"/>
    </row>
    <row r="44" spans="1:10" s="39" customFormat="1" ht="64.5" customHeight="1" thickBot="1" thickTop="1">
      <c r="A44" s="40">
        <v>12</v>
      </c>
      <c r="B44" s="43" t="s">
        <v>43</v>
      </c>
      <c r="C44" s="44"/>
      <c r="D44" s="44"/>
      <c r="E44" s="44"/>
      <c r="F44" s="44"/>
      <c r="G44" s="44"/>
      <c r="H44" s="44"/>
      <c r="I44" s="44"/>
      <c r="J44" s="44"/>
    </row>
    <row r="45" spans="1:10" s="39" customFormat="1" ht="64.5" customHeight="1" thickBot="1" thickTop="1">
      <c r="A45" s="40">
        <v>13</v>
      </c>
      <c r="B45" s="43" t="s">
        <v>8</v>
      </c>
      <c r="C45" s="44"/>
      <c r="D45" s="44"/>
      <c r="E45" s="44"/>
      <c r="F45" s="44"/>
      <c r="G45" s="44"/>
      <c r="H45" s="44"/>
      <c r="I45" s="44"/>
      <c r="J45" s="44"/>
    </row>
    <row r="46" spans="1:10" s="39" customFormat="1" ht="64.5" customHeight="1" thickBot="1" thickTop="1">
      <c r="A46" s="40">
        <v>14</v>
      </c>
      <c r="B46" s="43" t="s">
        <v>4</v>
      </c>
      <c r="C46" s="44"/>
      <c r="D46" s="44"/>
      <c r="E46" s="44"/>
      <c r="F46" s="44"/>
      <c r="G46" s="44"/>
      <c r="H46" s="44"/>
      <c r="I46" s="44"/>
      <c r="J46" s="44"/>
    </row>
    <row r="47" spans="1:10" s="39" customFormat="1" ht="64.5" customHeight="1" thickBot="1" thickTop="1">
      <c r="A47" s="40">
        <v>15</v>
      </c>
      <c r="B47" s="43" t="s">
        <v>9</v>
      </c>
      <c r="C47" s="44"/>
      <c r="D47" s="44"/>
      <c r="E47" s="44"/>
      <c r="F47" s="44"/>
      <c r="G47" s="44"/>
      <c r="H47" s="44"/>
      <c r="I47" s="44"/>
      <c r="J47" s="44"/>
    </row>
    <row r="48" ht="13.5" thickTop="1"/>
  </sheetData>
  <mergeCells count="25">
    <mergeCell ref="B38:J38"/>
    <mergeCell ref="B35:J35"/>
    <mergeCell ref="B42:J42"/>
    <mergeCell ref="C7:C8"/>
    <mergeCell ref="B33:J33"/>
    <mergeCell ref="B37:J37"/>
    <mergeCell ref="F7:I7"/>
    <mergeCell ref="J7:J8"/>
    <mergeCell ref="A31:J31"/>
    <mergeCell ref="B34:J34"/>
    <mergeCell ref="A2:J2"/>
    <mergeCell ref="A7:A8"/>
    <mergeCell ref="B7:B8"/>
    <mergeCell ref="D7:D8"/>
    <mergeCell ref="E7:E8"/>
    <mergeCell ref="A4:J4"/>
    <mergeCell ref="B47:J47"/>
    <mergeCell ref="B43:J43"/>
    <mergeCell ref="B44:J44"/>
    <mergeCell ref="B45:J45"/>
    <mergeCell ref="B46:J46"/>
    <mergeCell ref="B36:J36"/>
    <mergeCell ref="B39:J39"/>
    <mergeCell ref="B40:J40"/>
    <mergeCell ref="B41:J41"/>
  </mergeCells>
  <printOptions horizontalCentered="1"/>
  <pageMargins left="0.2" right="0.2" top="0.5" bottom="0.18" header="0.19" footer="0.31"/>
  <pageSetup horizontalDpi="600" verticalDpi="600" orientation="landscape" paperSize="9" r:id="rId1"/>
  <headerFooter alignWithMargins="0">
    <oddHeader>&amp;CAllegato 2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creato</dc:creator>
  <cp:keywords/>
  <dc:description/>
  <cp:lastModifiedBy>palbanese</cp:lastModifiedBy>
  <cp:lastPrinted>2008-05-26T14:13:07Z</cp:lastPrinted>
  <dcterms:created xsi:type="dcterms:W3CDTF">2002-12-30T14:00:21Z</dcterms:created>
  <dcterms:modified xsi:type="dcterms:W3CDTF">2008-05-26T14:42:19Z</dcterms:modified>
  <cp:category/>
  <cp:version/>
  <cp:contentType/>
  <cp:contentStatus/>
</cp:coreProperties>
</file>